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4"/>
  <workbookPr/>
  <mc:AlternateContent xmlns:mc="http://schemas.openxmlformats.org/markup-compatibility/2006">
    <mc:Choice Requires="x15">
      <x15ac:absPath xmlns:x15ac="http://schemas.microsoft.com/office/spreadsheetml/2010/11/ac" url="https://taimi-my.sharepoint.com/personal/heikki_hyvarinen_ely-keskus_fi/Documents/Länsi Brutto Kokonaisuus 2023_4/2024_1/Tarjouspyyntö/"/>
    </mc:Choice>
  </mc:AlternateContent>
  <xr:revisionPtr revIDLastSave="6" documentId="13_ncr:1_{C1C57303-3304-4056-A0EF-65C33C308F33}" xr6:coauthVersionLast="47" xr6:coauthVersionMax="47" xr10:uidLastSave="{03129FA0-C146-458D-9771-8BC2A63387B4}"/>
  <bookViews>
    <workbookView xWindow="-120" yWindow="-120" windowWidth="38640" windowHeight="21240" xr2:uid="{00000000-000D-0000-FFFF-FFFF00000000}"/>
  </bookViews>
  <sheets>
    <sheet name="Kohdetiedot" sheetId="11" r:id="rId1"/>
  </sheets>
  <definedNames>
    <definedName name="KOHDE_1_REITTIKARTAT">Kohdetiedot!$A$15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0" i="11" l="1"/>
  <c r="F217" i="11"/>
  <c r="F219" i="11" l="1"/>
  <c r="F222" i="11"/>
  <c r="G209" i="11" l="1"/>
  <c r="G211" i="11"/>
  <c r="G213" i="11"/>
  <c r="G190" i="11"/>
  <c r="G192" i="11"/>
  <c r="G194" i="11"/>
  <c r="G195" i="11"/>
  <c r="G197" i="11"/>
  <c r="G198" i="11"/>
  <c r="G200" i="11"/>
  <c r="G202" i="11"/>
  <c r="G203" i="11"/>
  <c r="G176" i="11"/>
  <c r="G178" i="11"/>
  <c r="G180" i="11"/>
  <c r="G181" i="11"/>
  <c r="G183" i="11"/>
  <c r="G184" i="11"/>
  <c r="G186" i="11"/>
  <c r="G158" i="11"/>
  <c r="G159" i="11"/>
  <c r="G161" i="11"/>
  <c r="G163" i="11"/>
  <c r="G165" i="11"/>
  <c r="G167" i="11"/>
  <c r="G169" i="11"/>
  <c r="G171" i="11"/>
  <c r="G172" i="11"/>
  <c r="G157" i="11"/>
  <c r="G175" i="11"/>
  <c r="G147" i="11"/>
  <c r="G149" i="11"/>
  <c r="G151" i="11"/>
  <c r="G153" i="11"/>
  <c r="G154" i="11"/>
  <c r="G146" i="11"/>
  <c r="G189" i="11"/>
  <c r="G137" i="11"/>
  <c r="G139" i="11"/>
  <c r="G140" i="11"/>
  <c r="G142" i="11"/>
  <c r="G143" i="11"/>
  <c r="G128" i="11"/>
  <c r="G129" i="11"/>
  <c r="G131" i="11"/>
  <c r="G132" i="11"/>
  <c r="G133" i="11"/>
  <c r="G114" i="11"/>
  <c r="G116" i="11"/>
  <c r="G117" i="11"/>
  <c r="G119" i="11"/>
  <c r="G121" i="11"/>
  <c r="G122" i="11"/>
  <c r="G124" i="11"/>
  <c r="G92" i="11" l="1"/>
  <c r="G94" i="11"/>
  <c r="G96" i="11"/>
  <c r="G97" i="11"/>
  <c r="G99" i="11"/>
  <c r="G101" i="11"/>
  <c r="G102" i="11"/>
  <c r="G104" i="11"/>
  <c r="G106" i="11"/>
  <c r="G108" i="11"/>
  <c r="G109" i="11"/>
  <c r="G81" i="11"/>
  <c r="G82" i="11"/>
  <c r="G84" i="11"/>
  <c r="G85" i="11"/>
  <c r="G87" i="11"/>
  <c r="G88" i="11"/>
  <c r="G79" i="11"/>
  <c r="G73" i="11"/>
  <c r="G65" i="11"/>
  <c r="G63" i="11"/>
  <c r="G26" i="11" l="1"/>
  <c r="G67" i="11" l="1"/>
  <c r="G43" i="11" l="1"/>
  <c r="G47" i="11" l="1"/>
  <c r="G69" i="11" l="1"/>
  <c r="G136" i="11" l="1"/>
  <c r="G127" i="11"/>
  <c r="G113" i="11"/>
  <c r="G222" i="11"/>
  <c r="G219" i="11"/>
  <c r="G217" i="11"/>
  <c r="G207" i="11"/>
  <c r="G72" i="11"/>
  <c r="G60" i="11"/>
  <c r="G57" i="11"/>
  <c r="G54" i="11"/>
  <c r="G50" i="11"/>
  <c r="G76" i="11"/>
  <c r="G44" i="11"/>
  <c r="G70" i="11"/>
  <c r="G64" i="11"/>
  <c r="G61" i="11"/>
  <c r="G58" i="11"/>
  <c r="G55" i="11"/>
  <c r="G52" i="11"/>
  <c r="G48" i="11"/>
  <c r="G77" i="11"/>
  <c r="G45" i="11"/>
  <c r="G91" i="11"/>
  <c r="G39" i="11"/>
  <c r="G29" i="11"/>
  <c r="G37" i="11"/>
  <c r="G24" i="11"/>
  <c r="G17" i="11"/>
  <c r="G30" i="11"/>
  <c r="G38" i="11"/>
  <c r="G28" i="11"/>
  <c r="G20" i="11"/>
  <c r="G35" i="11"/>
  <c r="G25" i="11"/>
  <c r="G18" i="11"/>
  <c r="G33" i="11"/>
  <c r="G23" i="11"/>
  <c r="G16" i="11"/>
</calcChain>
</file>

<file path=xl/sharedStrings.xml><?xml version="1.0" encoding="utf-8"?>
<sst xmlns="http://schemas.openxmlformats.org/spreadsheetml/2006/main" count="745" uniqueCount="154">
  <si>
    <t>Vuoromerkintätaulukko</t>
  </si>
  <si>
    <t>M-P = maanantaista perjantaihin ympäri vuoden</t>
  </si>
  <si>
    <t>M-P+ = maanantaista perjantaihin kouluvuoden aikana</t>
  </si>
  <si>
    <t>M-P++ = maanantaista perjantaihin koulujen kesäloman aikana</t>
  </si>
  <si>
    <t>M-S+ = maanantaista sunnuntaihin kouluvuoden aikana</t>
  </si>
  <si>
    <t>L = lauantaisin ympäri vuoden</t>
  </si>
  <si>
    <t>Liite 3 Kohdeluettelo</t>
  </si>
  <si>
    <t>LS+ = lauantaisin ja sunnuntaisin kouluvuoden aikana</t>
  </si>
  <si>
    <t>UUDELY/6415/2021</t>
  </si>
  <si>
    <t>KOULP = koulupäivinä</t>
  </si>
  <si>
    <t>Liikenne ja infrastruktuuri -vastuualue</t>
  </si>
  <si>
    <t>M-To+=maanantaista torstaihin kouluvuoden aikana</t>
  </si>
  <si>
    <t>Uudenmaan ELY-keskus</t>
  </si>
  <si>
    <t>P+= perjantaisin kouluvuoden aikana</t>
  </si>
  <si>
    <t>M-P++++ = maanantaista perjantaihin lukuvuoden aikana koulujen loma-aikoina</t>
  </si>
  <si>
    <t>Tarjouskilpailu reittipohjaisista joukkoliikennepalveluista 2024/1</t>
  </si>
  <si>
    <t xml:space="preserve">Kohde </t>
  </si>
  <si>
    <t>Linjanumero</t>
  </si>
  <si>
    <t>Reitti</t>
  </si>
  <si>
    <t>Vuoro-
merkintä</t>
  </si>
  <si>
    <t>Lähtö klo</t>
  </si>
  <si>
    <t>Perillä klo</t>
  </si>
  <si>
    <t>Vuoron vuosi-
kilometrit</t>
  </si>
  <si>
    <t>Ajo-
päivät/
vuosi</t>
  </si>
  <si>
    <t>Km</t>
  </si>
  <si>
    <t>Sopimusaika</t>
  </si>
  <si>
    <t>Mahdolliset optiokaudet</t>
  </si>
  <si>
    <t>Huomautuksia</t>
  </si>
  <si>
    <t>KOHDE 1 REITTIKARTAT</t>
  </si>
  <si>
    <t>Kohde 1, auto 1</t>
  </si>
  <si>
    <t>Inkoo - Virkkala - Vappula - Lohja</t>
  </si>
  <si>
    <t>KOULP</t>
  </si>
  <si>
    <t>3.6.2024 - 31.5.2026</t>
  </si>
  <si>
    <t>1.6.2026 - 4.6.2027 ja 5.6.2027 - 4.6.2028</t>
  </si>
  <si>
    <t>Lohja - Virkkala - Evitskog - Siuntio LAS</t>
  </si>
  <si>
    <t>Siuntio LAS - Lappers - Virkkala - Vappula - Lohja</t>
  </si>
  <si>
    <t>Lohja - HUS Lohja - Virkkala - Siuntio - Evitskog</t>
  </si>
  <si>
    <t>Kohde 1, auto 2</t>
  </si>
  <si>
    <t>Kittfall (Lohja) - Lappers - Siuntio LAS</t>
  </si>
  <si>
    <t>Siuntio LAS - Lappers - Virkkala - HUS Lohja - Lohja</t>
  </si>
  <si>
    <t>Lohja - Suitia - Siuntio kk - Siuntio LAS - Siuntio Kampus</t>
  </si>
  <si>
    <t>Siuntio Kampus - Lappers - Virkkala - Vappula - Lohja</t>
  </si>
  <si>
    <t>Lohja - Vappula - Virkkala - Lappers - Siuntio as. - Kela - Överby</t>
  </si>
  <si>
    <t>Överby - Siuntio Las - Kylpylä - Siuntio kk - Lohja</t>
  </si>
  <si>
    <t xml:space="preserve">Lohja - Siuntio kk - Siuntio ras </t>
  </si>
  <si>
    <t>Kohde 1, auto 3</t>
  </si>
  <si>
    <t>Siuntio kk - Siuntio RAS/LAS - Degerby - Inkoo - Barösund lauttaranta (mantere)</t>
  </si>
  <si>
    <t>22/23/30-paikkainen</t>
  </si>
  <si>
    <t>Barösund lauttaranta - Virkkala - Lohja HUS - Lohja</t>
  </si>
  <si>
    <t>22/23/30-paikkainen. Inkoon kouluauto syöttää Barösundin saaren oppilaat mantereen puolelle</t>
  </si>
  <si>
    <t>Lohja - HUS Lohja - Vallaa E - Virkkala - Fagervik</t>
  </si>
  <si>
    <t>22/23/30-paikkainen. Barösundin saareen menevät siirtyvät Inkoon kouluautoon Fagervikissa</t>
  </si>
  <si>
    <t>Fagervik - Inkoo - Tähtelä - Virkkala</t>
  </si>
  <si>
    <t>4.6.2024 - 29.5.2026</t>
  </si>
  <si>
    <t>Virkkala - Tähtelä - Inkoo - Siuntio - Siuntio kk</t>
  </si>
  <si>
    <t>22/23/30-paikkainen. Odottaa Virkkalassa matkustajat Inkooseen (Kohde 1) auto 1:stä, Odottaa Inkoossa klo 17 Karjaalta matkustajat Siuntioon</t>
  </si>
  <si>
    <t>KOHDE 2 REITTIKARTAT</t>
  </si>
  <si>
    <t>Kohde 2, auto 1</t>
  </si>
  <si>
    <t>Kirkkonummi - Inkoo</t>
  </si>
  <si>
    <t>Inkoo - Munkinkuja, Kirkkonummi - Matinkylä (- Matinkallio)</t>
  </si>
  <si>
    <t>Matinkallio - Matinkylä - Kirkkonummi MK (8:30) - Inkoo</t>
  </si>
  <si>
    <t>Inkoo - Siuntio - Virkkala - HUS Lohja - Lohja</t>
  </si>
  <si>
    <t>M-P+++</t>
  </si>
  <si>
    <t>Lohja - Virkkala - Tähtelä - Inkoo</t>
  </si>
  <si>
    <t>Inkoo - Tähtelä - Virkkala - Lohja HUS - Lohja</t>
  </si>
  <si>
    <t>Lohja LAS - Virkkala - Siuntio ras - Degerby - Inkoo - Karjaa</t>
  </si>
  <si>
    <t>Karjaa - Inkoo - Munkinkuja, Kirkkonummi - Kirkkonummi</t>
  </si>
  <si>
    <t>Kirkkonummi MK - Inkoo</t>
  </si>
  <si>
    <t>Inkoo - Fagervik - Barösund satama P</t>
  </si>
  <si>
    <t>Barösund satama E - Inkoo</t>
  </si>
  <si>
    <t>Inkoo - Tähtelä - Virkkala - HUS Lohja - Lohja</t>
  </si>
  <si>
    <t>Lohja - HUS Lohja - Virkkala - Siuntio - Inkoo</t>
  </si>
  <si>
    <t>Inkoo - Inkoo as. - Barösund mantere lauttaranta</t>
  </si>
  <si>
    <t>M-P</t>
  </si>
  <si>
    <t>Barösund mantere lauttaranta - Inkoo</t>
  </si>
  <si>
    <t>Inkoo - Munkinkj., Knummi - Kirkkonummi MK</t>
  </si>
  <si>
    <t>Inkoo - Inkoo as.</t>
  </si>
  <si>
    <t>Ke, Pe</t>
  </si>
  <si>
    <t>22/23/30-paikkainen. Liikennöidään vain Junan pysähdyspäivinä Inkoon asemalla</t>
  </si>
  <si>
    <t xml:space="preserve">Inkoo as. - Inkoo </t>
  </si>
  <si>
    <t>Inkoo as. - Inkoo - Tähtelä - Ingarskila - Innanbäck - Inkoo</t>
  </si>
  <si>
    <t>Kohde 2, auto 1 LS</t>
  </si>
  <si>
    <t>Inkoo - Munkinkuja, Kirkkonummi - Kirkkonummi MK</t>
  </si>
  <si>
    <t>LS+</t>
  </si>
  <si>
    <t>Matinkylä - Kirkkonummi MK (17:30) - Inkoo - Karjaa</t>
  </si>
  <si>
    <t>Karjaa - Inkoo - Munkinkuja, Kirkkonummi - Kirkkonummi MK</t>
  </si>
  <si>
    <t>Inkoo - Munkinkuja, Kirkkonummi - Helsinki</t>
  </si>
  <si>
    <t>L+</t>
  </si>
  <si>
    <t>Helsinki - Kirkkonummi MK (22:30) - Inkoo</t>
  </si>
  <si>
    <t>S+</t>
  </si>
  <si>
    <t>Kohde 2, auto 1 LS Kesä</t>
  </si>
  <si>
    <t>LS++</t>
  </si>
  <si>
    <t>Matinkylä - Kirkkonummi MK (7:30) - Inkoo - Fagervik - Barösund satama P</t>
  </si>
  <si>
    <t>Matinkylä - Kirkkonummi MK (12:00) - Inkoo - Barösund satama P</t>
  </si>
  <si>
    <t>Barösund satama E - Inkoo - Munkinkuja, Kirkkonummi - Matinkylä</t>
  </si>
  <si>
    <t>Matinkylä - Kirkkonummi MK (16:30) - Inkoo - Fagervik - Barösund satama P</t>
  </si>
  <si>
    <t>Matinkylä - Kirkkonummi MK (21:00) - Inkoo</t>
  </si>
  <si>
    <t>S++</t>
  </si>
  <si>
    <t>KOHDE 3 REITTIKARTAT</t>
  </si>
  <si>
    <t>Kohde 3, auto 1</t>
  </si>
  <si>
    <t>Tammisaari - Karjaa  - Inkoo (5:25) - Munk.kj. Knummi - Helsinki</t>
  </si>
  <si>
    <t>Helsinki - Kirkkonummi MK (7:05) - Inkoo (7:35) - Karjaa</t>
  </si>
  <si>
    <t>Odottaa Kohde 1 Auto 3 Siuntiosta tulevan bussin</t>
  </si>
  <si>
    <t>Karjaa - Inkoo (9:55) - Kirkkonummi - Helsinki</t>
  </si>
  <si>
    <t>Helsinki - Kirkkonummi - Inkoo - Karjaa</t>
  </si>
  <si>
    <t>Karjaa - Inkoo - Kirkkonummi - Helsinki</t>
  </si>
  <si>
    <t>Karjaa - Inkoo (16:55) - Munkinkuja, Kirkkonummi - Helsinki</t>
  </si>
  <si>
    <t>Helsinki - Kirkkonummi MK (21:00) - Inkoo (21:30) - Karjaa</t>
  </si>
  <si>
    <t>Kohde 3, auto 2</t>
  </si>
  <si>
    <t>M-P+</t>
  </si>
  <si>
    <t>Helsinki - Kirkkonummi - Inkoo</t>
  </si>
  <si>
    <t>Inkoo - Kirkkonummi - Helsinki</t>
  </si>
  <si>
    <t>Karjaa - Inkoo (15:55) - Kirkkonummi - Helsinki</t>
  </si>
  <si>
    <t>Kohde 3, auto 3</t>
  </si>
  <si>
    <t>Karjaa - Inkoo (7:10) - Kirkkonummi - Helsinki</t>
  </si>
  <si>
    <t>Helsinki - Kirkkonummi MK (9:05) - Inkoo</t>
  </si>
  <si>
    <t>Helsinki - Kirkkonummi MK (12:30) - Inkoo</t>
  </si>
  <si>
    <t xml:space="preserve">Helsinki - Kirkkonummi - Inkoo (16:55) - Karjaa </t>
  </si>
  <si>
    <t>Kohde 3, auto 4</t>
  </si>
  <si>
    <t>Vähintään 30-paikkainen kalusto.</t>
  </si>
  <si>
    <t>Helsinki - Kirkkonummi MK (9:25) - Inkoo</t>
  </si>
  <si>
    <t>Karjaa - Inkoo (17:55) - Munkinkuja, Kirkkonummi - Helsinki</t>
  </si>
  <si>
    <t xml:space="preserve">Helsinki - Kirkkonummi MK (20:00) - Inkoo (20:30) - Karjaa </t>
  </si>
  <si>
    <t>Karjaa - Inkoo - Munkinkuja, Kirkkonummi - Helsinki</t>
  </si>
  <si>
    <t>Helsinki - Kirkkonummi MK (0:05) - Inkoo - Karjaa - Tammisaari</t>
  </si>
  <si>
    <t>Kohde 3, Kesä auto 2</t>
  </si>
  <si>
    <t>M-P++</t>
  </si>
  <si>
    <t>Helsinki - Kirkkonummi - Inkoo (16:55) - Karjaa</t>
  </si>
  <si>
    <t>Helsinki - Kirkkonummi MK (20:00) - Inkoo (20:30) - Karjaa</t>
  </si>
  <si>
    <t>Kohde 3, Kesä auto 3</t>
  </si>
  <si>
    <t>Helsinki - Kirkkonummi MK (10:00) - Inkoo</t>
  </si>
  <si>
    <t>Helsinki - Kirkkonummi MK (14:00) - Inkoo</t>
  </si>
  <si>
    <t>Helsinki - Kirkkonummi (21:30) - Inkoo</t>
  </si>
  <si>
    <t>Kohde 3, LS auto 1</t>
  </si>
  <si>
    <t>LS</t>
  </si>
  <si>
    <t>Helsinki - Kirkkonummi MK (9:00) - Inkoo</t>
  </si>
  <si>
    <t>Helsinki - Kirkkonummi  - Inkoo</t>
  </si>
  <si>
    <t>Helsinki - Kirkkonummi - Inkoo (16:00) - Karjaa</t>
  </si>
  <si>
    <t>KOHDE 4 REITTIKARTAT</t>
  </si>
  <si>
    <t>Kohde 4, auto 1</t>
  </si>
  <si>
    <t>Hanko - Tammisaari - Lohja</t>
  </si>
  <si>
    <t>M-To+</t>
  </si>
  <si>
    <t xml:space="preserve">Lohja - Tammisaari - Hanko </t>
  </si>
  <si>
    <t>P+</t>
  </si>
  <si>
    <t>Lohja - Tammisaari - Hanko</t>
  </si>
  <si>
    <t>KOHDE 5 REITTIKARTAT</t>
  </si>
  <si>
    <t>Kohde 5, auto 1</t>
  </si>
  <si>
    <t>Nummela - Vihti kk - Karkkila</t>
  </si>
  <si>
    <t>Odottaa Nummelassa klo 7:40 Helsingistä saapuvaan linja-auton</t>
  </si>
  <si>
    <t>Vihti kk - Karkkila</t>
  </si>
  <si>
    <t>Odottaa Vihti kk klo 13:10 Nummelasta saapuvan linja-auton</t>
  </si>
  <si>
    <t>Kohde 5, auto 2</t>
  </si>
  <si>
    <t>Karkkila - Forssa</t>
  </si>
  <si>
    <t>Odottaa Karkkilassa klo 7:10 Helsingistä saapuvan linja-auton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</si>
</sst>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
    <numFmt numFmtId="165" formatCode="h:mm;@"/>
  </numFmts>
  <fonts count="16">
    <font>
      <sz val="11"/>
      <color theme="1"/>
      <name val="Calibri"/>
      <family val="2"/>
      <scheme val="minor"/>
    </font>
    <font>
      <sz val="10"/>
      <color theme="1"/>
      <name val="Arial"/>
      <family val="2"/>
    </font>
    <font>
      <sz val="10"/>
      <name val="Arial"/>
      <family val="2"/>
    </font>
    <font>
      <b/>
      <sz val="10"/>
      <color theme="1"/>
      <name val="Arial"/>
      <family val="2"/>
    </font>
    <font>
      <b/>
      <sz val="10"/>
      <name val="Arial"/>
      <family val="2"/>
    </font>
    <font>
      <sz val="10"/>
      <color rgb="FFFF0000"/>
      <name val="Arial"/>
      <family val="2"/>
    </font>
    <font>
      <sz val="8"/>
      <name val="Calibri"/>
      <family val="2"/>
      <scheme val="minor"/>
    </font>
    <font>
      <sz val="11"/>
      <color theme="1"/>
      <name val="Calibri"/>
      <family val="2"/>
      <scheme val="minor"/>
    </font>
    <font>
      <sz val="10"/>
      <color theme="3" tint="0.39997558519241921"/>
      <name val="Arial"/>
      <family val="2"/>
    </font>
    <font>
      <b/>
      <sz val="11"/>
      <color theme="1"/>
      <name val="Arial"/>
      <family val="2"/>
    </font>
    <font>
      <b/>
      <sz val="10"/>
      <color rgb="FFFF0000"/>
      <name val="Arial"/>
      <family val="2"/>
    </font>
    <font>
      <sz val="10"/>
      <color theme="4"/>
      <name val="Arial"/>
      <family val="2"/>
    </font>
    <font>
      <sz val="10"/>
      <color theme="5"/>
      <name val="Arial"/>
      <family val="2"/>
    </font>
    <font>
      <u/>
      <sz val="11"/>
      <color theme="10"/>
      <name val="Calibri"/>
      <family val="2"/>
      <scheme val="minor"/>
    </font>
    <font>
      <b/>
      <u/>
      <sz val="14"/>
      <color theme="10"/>
      <name val="Calibri"/>
      <family val="2"/>
      <scheme val="minor"/>
    </font>
    <font>
      <b/>
      <sz val="12"/>
      <name val="Arial"/>
      <family val="2"/>
    </font>
  </fonts>
  <fills count="14">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4"/>
        <bgColor indexed="64"/>
      </patternFill>
    </fill>
    <fill>
      <patternFill patternType="solid">
        <fgColor theme="2"/>
        <bgColor indexed="64"/>
      </patternFill>
    </fill>
  </fills>
  <borders count="20">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2" fillId="0" borderId="0"/>
    <xf numFmtId="44" fontId="7" fillId="0" borderId="0" applyFont="0" applyFill="0" applyBorder="0" applyAlignment="0" applyProtection="0"/>
    <xf numFmtId="0" fontId="13" fillId="0" borderId="0" applyNumberFormat="0" applyFill="0" applyBorder="0" applyAlignment="0" applyProtection="0"/>
    <xf numFmtId="44" fontId="7" fillId="0" borderId="0" applyFont="0" applyFill="0" applyBorder="0" applyAlignment="0" applyProtection="0"/>
  </cellStyleXfs>
  <cellXfs count="207">
    <xf numFmtId="0" fontId="0" fillId="0" borderId="0" xfId="0"/>
    <xf numFmtId="0" fontId="1" fillId="0" borderId="0" xfId="0" applyFont="1"/>
    <xf numFmtId="14" fontId="1" fillId="0" borderId="0" xfId="0" applyNumberFormat="1" applyFont="1"/>
    <xf numFmtId="1" fontId="1" fillId="0" borderId="0" xfId="0" applyNumberFormat="1" applyFont="1"/>
    <xf numFmtId="0" fontId="1" fillId="0" borderId="0" xfId="0" applyFont="1" applyAlignment="1">
      <alignment horizontal="left"/>
    </xf>
    <xf numFmtId="0" fontId="4" fillId="0" borderId="0" xfId="0" applyFont="1" applyAlignment="1">
      <alignment horizontal="left"/>
    </xf>
    <xf numFmtId="0" fontId="3" fillId="2" borderId="1" xfId="1" applyFont="1" applyFill="1" applyBorder="1" applyAlignment="1">
      <alignment horizontal="center" vertical="center" wrapText="1"/>
    </xf>
    <xf numFmtId="0" fontId="1" fillId="0" borderId="0" xfId="0" applyFont="1" applyAlignment="1">
      <alignment horizontal="center" vertical="center"/>
    </xf>
    <xf numFmtId="0" fontId="5" fillId="0" borderId="0" xfId="1" applyFont="1" applyAlignment="1">
      <alignment horizontal="left"/>
    </xf>
    <xf numFmtId="3" fontId="1" fillId="0" borderId="0" xfId="0" applyNumberFormat="1" applyFont="1"/>
    <xf numFmtId="0" fontId="3" fillId="0" borderId="0" xfId="1" applyFont="1" applyAlignment="1">
      <alignment horizontal="left"/>
    </xf>
    <xf numFmtId="3" fontId="4" fillId="0" borderId="0" xfId="1" applyNumberFormat="1" applyFont="1"/>
    <xf numFmtId="0" fontId="8" fillId="0" borderId="0" xfId="1" applyFont="1" applyAlignment="1">
      <alignment horizontal="left"/>
    </xf>
    <xf numFmtId="165" fontId="1" fillId="0" borderId="0" xfId="0" applyNumberFormat="1" applyFont="1" applyAlignment="1">
      <alignment horizontal="center"/>
    </xf>
    <xf numFmtId="165" fontId="4" fillId="0" borderId="0" xfId="1" applyNumberFormat="1" applyFont="1" applyAlignment="1">
      <alignment horizontal="center"/>
    </xf>
    <xf numFmtId="3" fontId="2" fillId="0" borderId="0" xfId="1" applyNumberFormat="1"/>
    <xf numFmtId="165" fontId="3" fillId="2" borderId="1" xfId="1" applyNumberFormat="1" applyFont="1" applyFill="1" applyBorder="1" applyAlignment="1">
      <alignment horizontal="center" vertical="center" wrapText="1"/>
    </xf>
    <xf numFmtId="3" fontId="3" fillId="2" borderId="1" xfId="1" applyNumberFormat="1"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1" fontId="3" fillId="2" borderId="1" xfId="1" applyNumberFormat="1" applyFont="1" applyFill="1" applyBorder="1" applyAlignment="1">
      <alignment horizontal="center" vertical="center"/>
    </xf>
    <xf numFmtId="14" fontId="3" fillId="2" borderId="1" xfId="1" applyNumberFormat="1" applyFont="1" applyFill="1" applyBorder="1" applyAlignment="1">
      <alignment horizontal="center" vertical="center" wrapText="1"/>
    </xf>
    <xf numFmtId="0" fontId="2" fillId="0" borderId="0" xfId="1" applyAlignment="1">
      <alignment horizontal="left"/>
    </xf>
    <xf numFmtId="165" fontId="2" fillId="0" borderId="0" xfId="1" applyNumberFormat="1" applyAlignment="1">
      <alignment horizontal="center"/>
    </xf>
    <xf numFmtId="165" fontId="2" fillId="0" borderId="0" xfId="1" applyNumberFormat="1"/>
    <xf numFmtId="3" fontId="2" fillId="0" borderId="2" xfId="0" applyNumberFormat="1" applyFont="1" applyBorder="1" applyAlignment="1">
      <alignment vertical="top"/>
    </xf>
    <xf numFmtId="165" fontId="2" fillId="0" borderId="2" xfId="0" applyNumberFormat="1" applyFont="1" applyBorder="1" applyAlignment="1">
      <alignment horizontal="center" vertical="top"/>
    </xf>
    <xf numFmtId="44" fontId="2" fillId="0" borderId="0" xfId="2" applyFont="1" applyFill="1" applyBorder="1" applyAlignment="1">
      <alignment vertical="top"/>
    </xf>
    <xf numFmtId="0" fontId="2" fillId="0" borderId="0" xfId="0" applyFont="1" applyAlignment="1">
      <alignment vertical="top"/>
    </xf>
    <xf numFmtId="3" fontId="4" fillId="0" borderId="0" xfId="1" applyNumberFormat="1" applyFont="1" applyAlignment="1">
      <alignment vertical="top"/>
    </xf>
    <xf numFmtId="3" fontId="2" fillId="0" borderId="0" xfId="0" applyNumberFormat="1" applyFont="1" applyAlignment="1">
      <alignment vertical="top"/>
    </xf>
    <xf numFmtId="165" fontId="2" fillId="0" borderId="0" xfId="0" applyNumberFormat="1" applyFont="1" applyAlignment="1">
      <alignment horizontal="center" vertical="top"/>
    </xf>
    <xf numFmtId="14" fontId="2" fillId="0" borderId="0" xfId="0" applyNumberFormat="1" applyFont="1" applyAlignment="1">
      <alignment horizontal="center" vertical="top"/>
    </xf>
    <xf numFmtId="0" fontId="2" fillId="0" borderId="2" xfId="0" applyFont="1" applyBorder="1" applyAlignment="1">
      <alignment vertical="top"/>
    </xf>
    <xf numFmtId="0" fontId="1" fillId="0" borderId="0" xfId="0" applyFont="1" applyAlignment="1">
      <alignment vertical="top"/>
    </xf>
    <xf numFmtId="49" fontId="2" fillId="0" borderId="0" xfId="0" applyNumberFormat="1" applyFont="1" applyAlignment="1">
      <alignment horizontal="left" vertical="top"/>
    </xf>
    <xf numFmtId="14" fontId="1" fillId="0" borderId="0" xfId="0" applyNumberFormat="1" applyFont="1" applyAlignment="1">
      <alignment horizontal="left"/>
    </xf>
    <xf numFmtId="14" fontId="5" fillId="0" borderId="0" xfId="0" applyNumberFormat="1" applyFont="1" applyAlignment="1">
      <alignment horizontal="left"/>
    </xf>
    <xf numFmtId="0" fontId="4" fillId="0" borderId="0" xfId="1" applyFont="1" applyAlignment="1">
      <alignment horizontal="left"/>
    </xf>
    <xf numFmtId="165" fontId="4" fillId="0" borderId="0" xfId="1" applyNumberFormat="1" applyFont="1" applyAlignment="1">
      <alignment horizontal="left"/>
    </xf>
    <xf numFmtId="0" fontId="2" fillId="0" borderId="0" xfId="1"/>
    <xf numFmtId="14" fontId="4" fillId="0" borderId="0" xfId="1" applyNumberFormat="1" applyFont="1" applyAlignment="1">
      <alignment horizontal="left"/>
    </xf>
    <xf numFmtId="14" fontId="2" fillId="0" borderId="2" xfId="0" applyNumberFormat="1" applyFont="1" applyBorder="1" applyAlignment="1">
      <alignment horizontal="center" vertical="center"/>
    </xf>
    <xf numFmtId="1" fontId="2" fillId="3" borderId="2" xfId="0" applyNumberFormat="1" applyFont="1" applyFill="1" applyBorder="1" applyAlignment="1">
      <alignment horizontal="center" vertical="top"/>
    </xf>
    <xf numFmtId="0" fontId="9" fillId="0" borderId="0" xfId="1" applyFont="1" applyAlignment="1">
      <alignment horizontal="left"/>
    </xf>
    <xf numFmtId="0" fontId="5" fillId="0" borderId="0" xfId="0" applyFont="1"/>
    <xf numFmtId="3" fontId="2" fillId="0" borderId="2" xfId="0" applyNumberFormat="1" applyFont="1" applyBorder="1"/>
    <xf numFmtId="1" fontId="2" fillId="0" borderId="0" xfId="1" applyNumberFormat="1" applyAlignment="1">
      <alignment horizontal="center"/>
    </xf>
    <xf numFmtId="1" fontId="1" fillId="0" borderId="0" xfId="0" applyNumberFormat="1" applyFont="1" applyAlignment="1">
      <alignment horizontal="center"/>
    </xf>
    <xf numFmtId="0" fontId="2" fillId="0" borderId="0" xfId="0" applyFont="1"/>
    <xf numFmtId="165" fontId="5" fillId="0" borderId="0" xfId="1" applyNumberFormat="1" applyFont="1"/>
    <xf numFmtId="0" fontId="1" fillId="0" borderId="2" xfId="0" applyFont="1" applyBorder="1"/>
    <xf numFmtId="0" fontId="2" fillId="0" borderId="2" xfId="0" applyFont="1" applyBorder="1"/>
    <xf numFmtId="0" fontId="5" fillId="6" borderId="2" xfId="0" applyFont="1" applyFill="1" applyBorder="1"/>
    <xf numFmtId="0" fontId="2" fillId="6" borderId="2" xfId="0" applyFont="1" applyFill="1" applyBorder="1" applyAlignment="1">
      <alignment vertical="top"/>
    </xf>
    <xf numFmtId="3" fontId="2" fillId="0" borderId="0" xfId="0" applyNumberFormat="1" applyFont="1"/>
    <xf numFmtId="165" fontId="2" fillId="0" borderId="0" xfId="0" applyNumberFormat="1" applyFont="1" applyAlignment="1">
      <alignment horizontal="center"/>
    </xf>
    <xf numFmtId="14" fontId="2" fillId="0" borderId="0" xfId="0" applyNumberFormat="1" applyFont="1" applyAlignment="1">
      <alignment horizontal="center" vertical="center"/>
    </xf>
    <xf numFmtId="1" fontId="2" fillId="0" borderId="0" xfId="0" applyNumberFormat="1" applyFont="1" applyAlignment="1">
      <alignment horizontal="center"/>
    </xf>
    <xf numFmtId="1" fontId="2" fillId="0" borderId="0" xfId="0" applyNumberFormat="1" applyFont="1" applyAlignment="1">
      <alignment horizontal="center" vertical="top"/>
    </xf>
    <xf numFmtId="1" fontId="2" fillId="0" borderId="2" xfId="0" applyNumberFormat="1" applyFont="1" applyBorder="1" applyAlignment="1">
      <alignment horizontal="center" vertical="top"/>
    </xf>
    <xf numFmtId="0" fontId="10" fillId="0" borderId="0" xfId="0" applyFont="1"/>
    <xf numFmtId="0" fontId="2" fillId="0" borderId="2" xfId="0" applyFont="1" applyBorder="1" applyAlignment="1">
      <alignment horizontal="left"/>
    </xf>
    <xf numFmtId="165" fontId="2" fillId="0" borderId="2" xfId="0" applyNumberFormat="1" applyFont="1" applyBorder="1" applyAlignment="1">
      <alignment horizontal="center"/>
    </xf>
    <xf numFmtId="1" fontId="2" fillId="0" borderId="2" xfId="0" applyNumberFormat="1" applyFont="1" applyBorder="1" applyAlignment="1">
      <alignment horizontal="center"/>
    </xf>
    <xf numFmtId="14" fontId="11" fillId="0" borderId="0" xfId="0" applyNumberFormat="1" applyFont="1" applyAlignment="1">
      <alignment horizontal="left"/>
    </xf>
    <xf numFmtId="0" fontId="12" fillId="0" borderId="2" xfId="0" applyFont="1" applyBorder="1" applyAlignment="1">
      <alignment horizontal="left"/>
    </xf>
    <xf numFmtId="14" fontId="2" fillId="0" borderId="2" xfId="0" applyNumberFormat="1" applyFont="1" applyBorder="1"/>
    <xf numFmtId="14" fontId="2" fillId="0" borderId="2" xfId="0" applyNumberFormat="1" applyFont="1" applyBorder="1" applyAlignment="1">
      <alignment horizontal="center" vertical="top"/>
    </xf>
    <xf numFmtId="14" fontId="2" fillId="0" borderId="2" xfId="0" applyNumberFormat="1" applyFont="1" applyBorder="1" applyAlignment="1">
      <alignment horizontal="center"/>
    </xf>
    <xf numFmtId="165" fontId="2" fillId="0" borderId="2" xfId="0" quotePrefix="1" applyNumberFormat="1" applyFont="1" applyBorder="1" applyAlignment="1">
      <alignment horizontal="center"/>
    </xf>
    <xf numFmtId="3" fontId="12" fillId="0" borderId="2" xfId="0" applyNumberFormat="1" applyFont="1" applyBorder="1" applyAlignment="1">
      <alignment vertical="top"/>
    </xf>
    <xf numFmtId="164" fontId="2" fillId="0" borderId="2" xfId="0" applyNumberFormat="1" applyFont="1" applyBorder="1" applyAlignment="1">
      <alignment horizontal="center"/>
    </xf>
    <xf numFmtId="164" fontId="2" fillId="0" borderId="2" xfId="0" applyNumberFormat="1" applyFont="1" applyBorder="1" applyAlignment="1">
      <alignment horizontal="center" vertical="top"/>
    </xf>
    <xf numFmtId="3" fontId="11" fillId="0" borderId="0" xfId="0" applyNumberFormat="1" applyFont="1"/>
    <xf numFmtId="1" fontId="11" fillId="0" borderId="0" xfId="0" applyNumberFormat="1" applyFont="1" applyAlignment="1">
      <alignment horizontal="center"/>
    </xf>
    <xf numFmtId="165" fontId="11" fillId="0" borderId="2" xfId="0" applyNumberFormat="1" applyFont="1" applyBorder="1" applyAlignment="1">
      <alignment horizontal="left"/>
    </xf>
    <xf numFmtId="2" fontId="11" fillId="0" borderId="0" xfId="0" applyNumberFormat="1" applyFont="1" applyAlignment="1">
      <alignment horizontal="center"/>
    </xf>
    <xf numFmtId="1" fontId="11" fillId="0" borderId="2" xfId="0" applyNumberFormat="1" applyFont="1" applyBorder="1" applyAlignment="1">
      <alignment horizontal="center"/>
    </xf>
    <xf numFmtId="0" fontId="1" fillId="0" borderId="0" xfId="0" applyFont="1" applyAlignment="1">
      <alignment horizontal="center"/>
    </xf>
    <xf numFmtId="0" fontId="1" fillId="0" borderId="2" xfId="0" applyFont="1" applyBorder="1" applyAlignment="1">
      <alignment horizontal="center"/>
    </xf>
    <xf numFmtId="0" fontId="4" fillId="0" borderId="0" xfId="0" applyFont="1" applyAlignment="1">
      <alignment horizontal="center"/>
    </xf>
    <xf numFmtId="0" fontId="4" fillId="0" borderId="0" xfId="1" applyFont="1" applyAlignment="1">
      <alignment horizontal="center"/>
    </xf>
    <xf numFmtId="0" fontId="2" fillId="0" borderId="2" xfId="0" applyFont="1" applyBorder="1" applyAlignment="1">
      <alignment horizontal="center"/>
    </xf>
    <xf numFmtId="3" fontId="4" fillId="0" borderId="0" xfId="1" applyNumberFormat="1" applyFont="1" applyAlignment="1">
      <alignment horizontal="center" vertical="top"/>
    </xf>
    <xf numFmtId="0" fontId="3" fillId="0" borderId="2" xfId="0" applyFont="1" applyBorder="1" applyAlignment="1">
      <alignment horizontal="center"/>
    </xf>
    <xf numFmtId="0" fontId="2" fillId="0" borderId="2" xfId="0" applyFont="1" applyBorder="1" applyAlignment="1">
      <alignment horizontal="center" vertical="top"/>
    </xf>
    <xf numFmtId="0" fontId="1" fillId="10" borderId="2" xfId="0" applyFont="1" applyFill="1" applyBorder="1"/>
    <xf numFmtId="0" fontId="1" fillId="5" borderId="2" xfId="0" applyFont="1" applyFill="1" applyBorder="1"/>
    <xf numFmtId="0" fontId="1" fillId="8" borderId="2" xfId="0" applyFont="1" applyFill="1" applyBorder="1"/>
    <xf numFmtId="0" fontId="1" fillId="4" borderId="2" xfId="0" applyFont="1" applyFill="1" applyBorder="1"/>
    <xf numFmtId="3" fontId="4" fillId="0" borderId="2" xfId="1" applyNumberFormat="1" applyFont="1" applyBorder="1" applyAlignment="1">
      <alignment horizontal="center" vertical="top"/>
    </xf>
    <xf numFmtId="0" fontId="1" fillId="12" borderId="2" xfId="0" applyFont="1" applyFill="1" applyBorder="1"/>
    <xf numFmtId="0" fontId="1" fillId="0" borderId="2" xfId="0" applyFont="1" applyBorder="1" applyAlignment="1">
      <alignment vertical="top"/>
    </xf>
    <xf numFmtId="0" fontId="10" fillId="0" borderId="2" xfId="0" applyFont="1" applyBorder="1" applyAlignment="1">
      <alignment horizontal="center"/>
    </xf>
    <xf numFmtId="0" fontId="1" fillId="9" borderId="2" xfId="0" applyFont="1" applyFill="1" applyBorder="1"/>
    <xf numFmtId="0" fontId="1" fillId="7" borderId="2" xfId="0" applyFont="1" applyFill="1" applyBorder="1"/>
    <xf numFmtId="0" fontId="1" fillId="0" borderId="0" xfId="0" applyFont="1" applyAlignment="1">
      <alignment vertical="center"/>
    </xf>
    <xf numFmtId="0" fontId="1" fillId="0" borderId="0" xfId="0" applyFont="1" applyAlignment="1">
      <alignment horizontal="left" vertical="top"/>
    </xf>
    <xf numFmtId="0" fontId="2" fillId="0" borderId="0" xfId="0" applyFont="1" applyAlignment="1">
      <alignment horizontal="left" vertical="top"/>
    </xf>
    <xf numFmtId="20" fontId="2" fillId="0" borderId="0" xfId="0" applyNumberFormat="1" applyFont="1" applyAlignment="1">
      <alignment horizontal="left" vertical="top"/>
    </xf>
    <xf numFmtId="20" fontId="1" fillId="0" borderId="0" xfId="0" applyNumberFormat="1" applyFont="1"/>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4" xfId="0" applyFont="1" applyBorder="1"/>
    <xf numFmtId="0" fontId="10" fillId="0" borderId="5" xfId="0" applyFont="1" applyBorder="1" applyAlignment="1">
      <alignment horizontal="center"/>
    </xf>
    <xf numFmtId="0" fontId="10" fillId="0" borderId="5" xfId="0" applyFont="1" applyBorder="1"/>
    <xf numFmtId="0" fontId="10" fillId="0" borderId="6" xfId="0" applyFont="1" applyBorder="1"/>
    <xf numFmtId="1" fontId="2" fillId="0" borderId="8" xfId="0" applyNumberFormat="1" applyFont="1" applyBorder="1"/>
    <xf numFmtId="0" fontId="2" fillId="0" borderId="9" xfId="0" applyFont="1" applyBorder="1"/>
    <xf numFmtId="1" fontId="2" fillId="0" borderId="10" xfId="0" applyNumberFormat="1" applyFont="1" applyBorder="1"/>
    <xf numFmtId="1" fontId="1" fillId="0" borderId="8" xfId="0" applyNumberFormat="1" applyFont="1" applyBorder="1"/>
    <xf numFmtId="0" fontId="1" fillId="0" borderId="9" xfId="0" applyFont="1" applyBorder="1"/>
    <xf numFmtId="1" fontId="1" fillId="0" borderId="10" xfId="0" applyNumberFormat="1" applyFont="1" applyBorder="1"/>
    <xf numFmtId="0" fontId="2" fillId="0" borderId="12" xfId="0" applyFont="1" applyBorder="1" applyAlignment="1">
      <alignment horizontal="center"/>
    </xf>
    <xf numFmtId="0" fontId="2" fillId="0" borderId="12" xfId="0" applyFont="1" applyBorder="1"/>
    <xf numFmtId="165" fontId="2" fillId="0" borderId="12" xfId="0" applyNumberFormat="1" applyFont="1" applyBorder="1" applyAlignment="1">
      <alignment horizontal="center"/>
    </xf>
    <xf numFmtId="3" fontId="2" fillId="0" borderId="12" xfId="0" applyNumberFormat="1" applyFont="1" applyBorder="1"/>
    <xf numFmtId="1" fontId="2" fillId="0" borderId="12" xfId="0" applyNumberFormat="1" applyFont="1" applyBorder="1" applyAlignment="1">
      <alignment horizontal="center" vertical="top"/>
    </xf>
    <xf numFmtId="164" fontId="2" fillId="0" borderId="12" xfId="0" applyNumberFormat="1" applyFont="1" applyBorder="1" applyAlignment="1">
      <alignment horizontal="center"/>
    </xf>
    <xf numFmtId="1" fontId="1" fillId="0" borderId="13" xfId="0" applyNumberFormat="1" applyFont="1" applyBorder="1"/>
    <xf numFmtId="0" fontId="1" fillId="0" borderId="5" xfId="0" applyFont="1" applyBorder="1" applyAlignment="1">
      <alignment horizontal="center"/>
    </xf>
    <xf numFmtId="0" fontId="1" fillId="0" borderId="5" xfId="0" applyFont="1" applyBorder="1" applyAlignment="1">
      <alignment horizontal="left"/>
    </xf>
    <xf numFmtId="165" fontId="2" fillId="0" borderId="5" xfId="0" applyNumberFormat="1" applyFont="1" applyBorder="1" applyAlignment="1">
      <alignment horizontal="center"/>
    </xf>
    <xf numFmtId="3" fontId="2" fillId="0" borderId="5" xfId="0" applyNumberFormat="1" applyFont="1" applyBorder="1"/>
    <xf numFmtId="1" fontId="2" fillId="0" borderId="5" xfId="0" applyNumberFormat="1" applyFont="1" applyBorder="1" applyAlignment="1">
      <alignment horizontal="center"/>
    </xf>
    <xf numFmtId="14" fontId="1" fillId="0" borderId="5" xfId="0" applyNumberFormat="1" applyFont="1" applyBorder="1" applyAlignment="1">
      <alignment horizontal="left"/>
    </xf>
    <xf numFmtId="14" fontId="1" fillId="0" borderId="5" xfId="0" applyNumberFormat="1" applyFont="1" applyBorder="1"/>
    <xf numFmtId="1" fontId="1" fillId="0" borderId="6" xfId="0" applyNumberFormat="1" applyFont="1" applyBorder="1"/>
    <xf numFmtId="1" fontId="2" fillId="0" borderId="12" xfId="0" applyNumberFormat="1" applyFont="1" applyBorder="1" applyAlignment="1">
      <alignment horizontal="center"/>
    </xf>
    <xf numFmtId="14" fontId="2" fillId="0" borderId="12" xfId="0" applyNumberFormat="1" applyFont="1" applyBorder="1" applyAlignment="1">
      <alignment horizontal="center"/>
    </xf>
    <xf numFmtId="0" fontId="2" fillId="0" borderId="13" xfId="0" applyFont="1" applyBorder="1"/>
    <xf numFmtId="0" fontId="2" fillId="0" borderId="8" xfId="0" applyFont="1" applyBorder="1" applyAlignment="1">
      <alignment vertical="top"/>
    </xf>
    <xf numFmtId="0" fontId="1" fillId="0" borderId="12" xfId="0" applyFont="1" applyBorder="1" applyAlignment="1">
      <alignment horizontal="center"/>
    </xf>
    <xf numFmtId="3" fontId="2" fillId="0" borderId="12" xfId="0" applyNumberFormat="1" applyFont="1" applyBorder="1" applyAlignment="1">
      <alignment vertical="top"/>
    </xf>
    <xf numFmtId="3" fontId="12" fillId="0" borderId="12" xfId="0" applyNumberFormat="1" applyFont="1" applyBorder="1" applyAlignment="1">
      <alignment vertical="top"/>
    </xf>
    <xf numFmtId="165" fontId="2" fillId="0" borderId="12" xfId="0" applyNumberFormat="1" applyFont="1" applyBorder="1" applyAlignment="1">
      <alignment horizontal="center" vertical="top"/>
    </xf>
    <xf numFmtId="164" fontId="2" fillId="0" borderId="12" xfId="0" applyNumberFormat="1" applyFont="1" applyBorder="1" applyAlignment="1">
      <alignment horizontal="center" vertical="top"/>
    </xf>
    <xf numFmtId="3" fontId="2" fillId="0" borderId="5" xfId="0" applyNumberFormat="1" applyFont="1" applyBorder="1" applyAlignment="1">
      <alignment vertical="top"/>
    </xf>
    <xf numFmtId="165" fontId="2" fillId="0" borderId="5" xfId="0" applyNumberFormat="1" applyFont="1" applyBorder="1" applyAlignment="1">
      <alignment horizontal="center" vertical="top"/>
    </xf>
    <xf numFmtId="1" fontId="2" fillId="0" borderId="5" xfId="0" applyNumberFormat="1" applyFont="1" applyBorder="1" applyAlignment="1">
      <alignment horizontal="center" vertical="top"/>
    </xf>
    <xf numFmtId="3" fontId="2" fillId="0" borderId="9" xfId="1" applyNumberFormat="1" applyBorder="1" applyAlignment="1">
      <alignment vertical="top"/>
    </xf>
    <xf numFmtId="0" fontId="2" fillId="0" borderId="12" xfId="0" applyFont="1" applyBorder="1" applyAlignment="1">
      <alignment horizontal="center" vertical="top"/>
    </xf>
    <xf numFmtId="165" fontId="2" fillId="0" borderId="12" xfId="0" quotePrefix="1" applyNumberFormat="1" applyFont="1" applyBorder="1" applyAlignment="1">
      <alignment horizontal="center"/>
    </xf>
    <xf numFmtId="0" fontId="2" fillId="0" borderId="12" xfId="0" applyFont="1" applyBorder="1" applyAlignment="1">
      <alignment horizontal="left"/>
    </xf>
    <xf numFmtId="0" fontId="1" fillId="7" borderId="7" xfId="0" applyFont="1" applyFill="1" applyBorder="1"/>
    <xf numFmtId="0" fontId="1" fillId="7" borderId="11" xfId="0" applyFont="1" applyFill="1" applyBorder="1"/>
    <xf numFmtId="0" fontId="14" fillId="0" borderId="3" xfId="3" applyFont="1" applyBorder="1"/>
    <xf numFmtId="0" fontId="1" fillId="11" borderId="7" xfId="0" applyFont="1" applyFill="1" applyBorder="1"/>
    <xf numFmtId="0" fontId="2" fillId="11" borderId="7" xfId="0" applyFont="1" applyFill="1" applyBorder="1"/>
    <xf numFmtId="0" fontId="2" fillId="11" borderId="11" xfId="0" applyFont="1" applyFill="1" applyBorder="1"/>
    <xf numFmtId="3" fontId="2" fillId="7" borderId="7" xfId="1" applyNumberFormat="1" applyFill="1" applyBorder="1" applyAlignment="1">
      <alignment vertical="top"/>
    </xf>
    <xf numFmtId="3" fontId="2" fillId="7" borderId="11" xfId="1" applyNumberFormat="1" applyFill="1" applyBorder="1" applyAlignment="1">
      <alignment vertical="top"/>
    </xf>
    <xf numFmtId="1" fontId="2" fillId="0" borderId="13" xfId="0" applyNumberFormat="1" applyFont="1" applyBorder="1"/>
    <xf numFmtId="0" fontId="2" fillId="0" borderId="8" xfId="0" applyFont="1" applyBorder="1"/>
    <xf numFmtId="0" fontId="1" fillId="0" borderId="0" xfId="0" applyFont="1" applyAlignment="1">
      <alignment horizontal="center" vertical="center" wrapText="1"/>
    </xf>
    <xf numFmtId="1" fontId="3" fillId="2" borderId="14" xfId="1" applyNumberFormat="1" applyFont="1" applyFill="1" applyBorder="1" applyAlignment="1">
      <alignment horizontal="center" vertical="center" wrapText="1"/>
    </xf>
    <xf numFmtId="14" fontId="15" fillId="0" borderId="0" xfId="1" applyNumberFormat="1" applyFont="1"/>
    <xf numFmtId="0" fontId="4" fillId="0" borderId="0" xfId="1" applyFont="1" applyAlignment="1">
      <alignment horizontal="right"/>
    </xf>
    <xf numFmtId="0" fontId="5" fillId="0" borderId="0" xfId="1" applyFont="1"/>
    <xf numFmtId="1" fontId="11" fillId="0" borderId="2" xfId="0" applyNumberFormat="1" applyFont="1" applyBorder="1" applyAlignment="1">
      <alignment horizontal="center" vertical="top"/>
    </xf>
    <xf numFmtId="2" fontId="11" fillId="0" borderId="2" xfId="0" applyNumberFormat="1" applyFont="1" applyBorder="1" applyAlignment="1">
      <alignment horizontal="center"/>
    </xf>
    <xf numFmtId="0" fontId="1" fillId="5" borderId="15" xfId="0" applyFont="1" applyFill="1" applyBorder="1"/>
    <xf numFmtId="0" fontId="1" fillId="5" borderId="16" xfId="0" applyFont="1" applyFill="1" applyBorder="1"/>
    <xf numFmtId="0" fontId="1" fillId="8" borderId="15" xfId="0" applyFont="1" applyFill="1" applyBorder="1"/>
    <xf numFmtId="0" fontId="1" fillId="3" borderId="0" xfId="0" applyFont="1" applyFill="1"/>
    <xf numFmtId="0" fontId="1" fillId="3" borderId="0" xfId="0" applyFont="1" applyFill="1" applyAlignment="1">
      <alignment horizontal="left" vertical="top"/>
    </xf>
    <xf numFmtId="0" fontId="2" fillId="3" borderId="0" xfId="0" applyFont="1" applyFill="1" applyAlignment="1">
      <alignment horizontal="left" vertical="top"/>
    </xf>
    <xf numFmtId="3" fontId="2" fillId="13" borderId="7" xfId="1" applyNumberFormat="1" applyFill="1" applyBorder="1" applyAlignment="1">
      <alignment vertical="top"/>
    </xf>
    <xf numFmtId="3" fontId="2" fillId="3" borderId="9" xfId="1" applyNumberFormat="1" applyFill="1" applyBorder="1" applyAlignment="1">
      <alignment vertical="top"/>
    </xf>
    <xf numFmtId="1" fontId="1" fillId="3" borderId="10" xfId="0" applyNumberFormat="1" applyFont="1" applyFill="1" applyBorder="1"/>
    <xf numFmtId="3" fontId="2" fillId="13" borderId="11" xfId="1" applyNumberFormat="1" applyFill="1" applyBorder="1" applyAlignment="1">
      <alignment vertical="top"/>
    </xf>
    <xf numFmtId="0" fontId="1" fillId="0" borderId="17" xfId="0" applyFont="1" applyBorder="1"/>
    <xf numFmtId="0" fontId="1" fillId="0" borderId="18" xfId="0" applyFont="1" applyBorder="1" applyAlignment="1">
      <alignment horizontal="center"/>
    </xf>
    <xf numFmtId="0" fontId="1" fillId="0" borderId="18" xfId="0" applyFont="1" applyBorder="1" applyAlignment="1">
      <alignment horizontal="left"/>
    </xf>
    <xf numFmtId="165" fontId="2" fillId="0" borderId="18" xfId="0" applyNumberFormat="1" applyFont="1" applyBorder="1" applyAlignment="1">
      <alignment horizontal="center"/>
    </xf>
    <xf numFmtId="3" fontId="2" fillId="0" borderId="18" xfId="0" applyNumberFormat="1" applyFont="1" applyBorder="1"/>
    <xf numFmtId="1" fontId="2" fillId="0" borderId="18" xfId="0" applyNumberFormat="1" applyFont="1" applyBorder="1" applyAlignment="1">
      <alignment horizontal="center"/>
    </xf>
    <xf numFmtId="14" fontId="1" fillId="0" borderId="18" xfId="0" applyNumberFormat="1" applyFont="1" applyBorder="1" applyAlignment="1">
      <alignment horizontal="left"/>
    </xf>
    <xf numFmtId="14" fontId="1" fillId="0" borderId="18" xfId="0" applyNumberFormat="1" applyFont="1" applyBorder="1"/>
    <xf numFmtId="1" fontId="1" fillId="0" borderId="19" xfId="0" applyNumberFormat="1" applyFont="1" applyBorder="1"/>
    <xf numFmtId="0" fontId="5" fillId="0" borderId="12" xfId="0" applyFont="1" applyBorder="1" applyAlignment="1">
      <alignment horizontal="center"/>
    </xf>
    <xf numFmtId="0" fontId="2" fillId="0" borderId="0" xfId="0" applyFont="1" applyAlignment="1">
      <alignment horizontal="left"/>
    </xf>
    <xf numFmtId="164" fontId="2" fillId="0" borderId="0" xfId="0" applyNumberFormat="1" applyFont="1" applyAlignment="1">
      <alignment horizontal="center"/>
    </xf>
    <xf numFmtId="14" fontId="2" fillId="0" borderId="0" xfId="0" applyNumberFormat="1" applyFont="1" applyAlignment="1">
      <alignment horizontal="center"/>
    </xf>
    <xf numFmtId="0" fontId="2" fillId="0" borderId="0" xfId="0" applyFont="1" applyAlignment="1">
      <alignment horizontal="center" vertical="top"/>
    </xf>
    <xf numFmtId="164" fontId="2" fillId="0" borderId="0" xfId="0" applyNumberFormat="1" applyFont="1" applyAlignment="1">
      <alignment horizontal="center" vertical="top"/>
    </xf>
    <xf numFmtId="3" fontId="12" fillId="0" borderId="0" xfId="0" applyNumberFormat="1" applyFont="1" applyAlignment="1">
      <alignment vertical="top"/>
    </xf>
    <xf numFmtId="0" fontId="2" fillId="3" borderId="0" xfId="0" applyFont="1" applyFill="1" applyAlignment="1">
      <alignment horizontal="center" vertical="top"/>
    </xf>
    <xf numFmtId="3" fontId="2" fillId="3" borderId="0" xfId="0" applyNumberFormat="1" applyFont="1" applyFill="1" applyAlignment="1">
      <alignment vertical="top"/>
    </xf>
    <xf numFmtId="3" fontId="12" fillId="3" borderId="0" xfId="0" applyNumberFormat="1" applyFont="1" applyFill="1" applyAlignment="1">
      <alignment vertical="top"/>
    </xf>
    <xf numFmtId="165" fontId="2" fillId="3" borderId="0" xfId="0" applyNumberFormat="1" applyFont="1" applyFill="1" applyAlignment="1">
      <alignment horizontal="center" vertical="top"/>
    </xf>
    <xf numFmtId="1" fontId="2" fillId="3" borderId="0" xfId="0" applyNumberFormat="1" applyFont="1" applyFill="1" applyAlignment="1">
      <alignment horizontal="center" vertical="top"/>
    </xf>
    <xf numFmtId="164" fontId="2" fillId="3" borderId="0" xfId="0" applyNumberFormat="1" applyFont="1" applyFill="1" applyAlignment="1">
      <alignment horizontal="center" vertical="top"/>
    </xf>
    <xf numFmtId="14" fontId="2" fillId="3" borderId="0" xfId="0" applyNumberFormat="1" applyFont="1" applyFill="1" applyAlignment="1">
      <alignment horizontal="center"/>
    </xf>
    <xf numFmtId="164" fontId="11" fillId="0" borderId="0" xfId="0" applyNumberFormat="1" applyFont="1" applyAlignment="1">
      <alignment horizontal="center" vertical="top"/>
    </xf>
    <xf numFmtId="0" fontId="2" fillId="0" borderId="0" xfId="0" applyFont="1" applyAlignment="1">
      <alignment horizontal="center"/>
    </xf>
    <xf numFmtId="164" fontId="11" fillId="0" borderId="0" xfId="0" applyNumberFormat="1" applyFont="1" applyAlignment="1">
      <alignment horizontal="center"/>
    </xf>
    <xf numFmtId="14" fontId="2" fillId="0" borderId="0" xfId="0" applyNumberFormat="1" applyFont="1" applyAlignment="1">
      <alignment horizontal="left"/>
    </xf>
    <xf numFmtId="14" fontId="2" fillId="0" borderId="0" xfId="0" applyNumberFormat="1" applyFont="1"/>
    <xf numFmtId="1" fontId="11" fillId="0" borderId="0" xfId="0" applyNumberFormat="1" applyFont="1" applyAlignment="1">
      <alignment horizontal="center" vertical="top"/>
    </xf>
    <xf numFmtId="3" fontId="11" fillId="0" borderId="0" xfId="0" applyNumberFormat="1" applyFont="1" applyAlignment="1">
      <alignment vertical="top"/>
    </xf>
    <xf numFmtId="165" fontId="11" fillId="0" borderId="0" xfId="0" applyNumberFormat="1" applyFont="1" applyAlignment="1">
      <alignment horizontal="left"/>
    </xf>
    <xf numFmtId="0" fontId="2" fillId="0" borderId="5" xfId="0" applyFont="1" applyBorder="1"/>
    <xf numFmtId="3" fontId="2" fillId="0" borderId="2" xfId="0" applyNumberFormat="1" applyFont="1" applyBorder="1" applyAlignment="1">
      <alignment vertical="top" wrapText="1"/>
    </xf>
    <xf numFmtId="0" fontId="2" fillId="0" borderId="18" xfId="0" applyFont="1" applyBorder="1"/>
    <xf numFmtId="14" fontId="5" fillId="0" borderId="0" xfId="1" applyNumberFormat="1" applyFont="1" applyAlignment="1">
      <alignment horizontal="center"/>
    </xf>
    <xf numFmtId="0" fontId="4" fillId="0" borderId="0" xfId="1" applyFont="1" applyAlignment="1">
      <alignment horizontal="left"/>
    </xf>
  </cellXfs>
  <cellStyles count="5">
    <cellStyle name="Currency 2" xfId="4" xr:uid="{9DAEB0E6-BEF2-4D67-8E16-AEACE09AF449}"/>
    <cellStyle name="Hyperlinkki" xfId="3" builtinId="8"/>
    <cellStyle name="Normaali" xfId="0" builtinId="0"/>
    <cellStyle name="Normaali 2" xfId="1" xr:uid="{00000000-0005-0000-0000-000001000000}"/>
    <cellStyle name="Valuut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943762</xdr:colOff>
      <xdr:row>4</xdr:row>
      <xdr:rowOff>28114</xdr:rowOff>
    </xdr:to>
    <xdr:pic>
      <xdr:nvPicPr>
        <xdr:cNvPr id="2" name="Kuva 1" descr="ELY_fin">
          <a:extLst>
            <a:ext uri="{FF2B5EF4-FFF2-40B4-BE49-F238E27FC236}">
              <a16:creationId xmlns:a16="http://schemas.microsoft.com/office/drawing/2014/main" id="{D0A67435-EAD0-4A69-BB78-E6FC6CFC2F4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644383" cy="70057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rcg.is/0yHLS1" TargetMode="External"/><Relationship Id="rId7" Type="http://schemas.openxmlformats.org/officeDocument/2006/relationships/drawing" Target="../drawings/drawing1.xml"/><Relationship Id="rId2" Type="http://schemas.openxmlformats.org/officeDocument/2006/relationships/hyperlink" Target="https://arcg.is/1jP5Ge0" TargetMode="External"/><Relationship Id="rId1" Type="http://schemas.openxmlformats.org/officeDocument/2006/relationships/hyperlink" Target="https://arcg.is/Svn4P0" TargetMode="External"/><Relationship Id="rId6" Type="http://schemas.openxmlformats.org/officeDocument/2006/relationships/printerSettings" Target="../printerSettings/printerSettings1.bin"/><Relationship Id="rId5" Type="http://schemas.openxmlformats.org/officeDocument/2006/relationships/hyperlink" Target="https://arcg.is/1H0Lai0" TargetMode="External"/><Relationship Id="rId4" Type="http://schemas.openxmlformats.org/officeDocument/2006/relationships/hyperlink" Target="https://arcg.is/1vXH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946F4-3954-4409-A6CF-DEC0B711AEFC}">
  <sheetPr>
    <pageSetUpPr fitToPage="1"/>
  </sheetPr>
  <dimension ref="A1:ZS223"/>
  <sheetViews>
    <sheetView showGridLines="0" tabSelected="1" zoomScale="90" zoomScaleNormal="90" workbookViewId="0">
      <pane ySplit="14" topLeftCell="A15" activePane="bottomLeft" state="frozen"/>
      <selection pane="bottomLeft" activeCell="A15" sqref="A15"/>
    </sheetView>
  </sheetViews>
  <sheetFormatPr defaultColWidth="9.140625" defaultRowHeight="12.75"/>
  <cols>
    <col min="1" max="1" width="24.42578125" style="1" customWidth="1"/>
    <col min="2" max="2" width="14.7109375" style="78" customWidth="1"/>
    <col min="3" max="3" width="76.5703125" style="1" customWidth="1"/>
    <col min="4" max="4" width="14.28515625" style="4" customWidth="1"/>
    <col min="5" max="5" width="6.7109375" style="13" customWidth="1"/>
    <col min="6" max="6" width="7.28515625" style="13" customWidth="1"/>
    <col min="7" max="7" width="9.140625" style="9" bestFit="1" customWidth="1"/>
    <col min="8" max="8" width="9.85546875" style="47" customWidth="1"/>
    <col min="9" max="9" width="6.140625" style="47" customWidth="1"/>
    <col min="10" max="10" width="23.7109375" style="35" customWidth="1"/>
    <col min="11" max="11" width="37.85546875" style="2" customWidth="1"/>
    <col min="12" max="12" width="127.42578125" style="3" customWidth="1"/>
    <col min="13" max="13" width="13.85546875" style="103" customWidth="1"/>
    <col min="14" max="14" width="15" style="97" customWidth="1"/>
    <col min="15" max="15" width="15" style="98" customWidth="1"/>
    <col min="16" max="16384" width="9.140625" style="1"/>
  </cols>
  <sheetData>
    <row r="1" spans="1:695">
      <c r="C1" s="39"/>
      <c r="D1" s="21"/>
      <c r="E1" s="22"/>
      <c r="F1" s="22"/>
      <c r="G1" s="23"/>
      <c r="H1" s="46"/>
      <c r="I1" s="46"/>
    </row>
    <row r="2" spans="1:695">
      <c r="C2" s="39"/>
      <c r="D2" s="8"/>
      <c r="E2" s="205"/>
      <c r="F2" s="205"/>
      <c r="G2" s="49"/>
      <c r="H2" s="46"/>
      <c r="I2" s="46"/>
      <c r="J2" s="36"/>
      <c r="K2" s="27" t="s">
        <v>0</v>
      </c>
    </row>
    <row r="3" spans="1:695">
      <c r="C3" s="39"/>
      <c r="D3" s="37"/>
      <c r="E3" s="38"/>
      <c r="F3" s="22"/>
      <c r="G3" s="15"/>
      <c r="H3" s="46"/>
      <c r="I3" s="46"/>
      <c r="K3" s="27" t="s">
        <v>1</v>
      </c>
      <c r="O3" s="99"/>
      <c r="P3" s="100"/>
      <c r="Q3" s="100"/>
      <c r="R3" s="100"/>
      <c r="S3" s="100"/>
      <c r="T3" s="100"/>
    </row>
    <row r="4" spans="1:695">
      <c r="C4" s="158"/>
      <c r="H4" s="46"/>
      <c r="I4" s="46"/>
      <c r="K4" s="27" t="s">
        <v>2</v>
      </c>
      <c r="O4" s="99"/>
      <c r="P4" s="100"/>
      <c r="Q4" s="100"/>
      <c r="R4" s="100"/>
      <c r="S4" s="100"/>
      <c r="T4" s="100"/>
    </row>
    <row r="5" spans="1:695" ht="15">
      <c r="C5" s="39"/>
      <c r="D5" s="43"/>
      <c r="E5" s="14"/>
      <c r="F5" s="14"/>
      <c r="G5" s="11"/>
      <c r="I5" s="46"/>
      <c r="J5" s="36"/>
      <c r="K5" s="27" t="s">
        <v>3</v>
      </c>
      <c r="O5" s="99"/>
      <c r="P5" s="100"/>
      <c r="Q5" s="100"/>
      <c r="R5" s="100"/>
      <c r="S5" s="100"/>
      <c r="T5" s="100"/>
    </row>
    <row r="6" spans="1:695">
      <c r="C6" s="39"/>
      <c r="D6" s="10"/>
      <c r="E6" s="14"/>
      <c r="F6" s="14"/>
      <c r="G6" s="11"/>
      <c r="I6" s="46"/>
      <c r="J6" s="36"/>
      <c r="K6" s="33" t="s">
        <v>4</v>
      </c>
      <c r="O6" s="99"/>
      <c r="P6" s="100"/>
      <c r="Q6" s="100"/>
      <c r="R6" s="100"/>
      <c r="S6" s="100"/>
      <c r="T6" s="100"/>
    </row>
    <row r="7" spans="1:695" ht="15.75">
      <c r="C7" s="156">
        <v>45370</v>
      </c>
      <c r="D7" s="10"/>
      <c r="E7" s="14"/>
      <c r="F7" s="14"/>
      <c r="G7" s="11"/>
      <c r="I7" s="46"/>
      <c r="J7" s="36"/>
      <c r="K7" s="33" t="s">
        <v>5</v>
      </c>
      <c r="O7" s="99"/>
      <c r="P7" s="100"/>
      <c r="Q7" s="100"/>
      <c r="R7" s="100"/>
      <c r="S7" s="100"/>
      <c r="T7" s="100"/>
    </row>
    <row r="8" spans="1:695">
      <c r="C8" s="157" t="s">
        <v>6</v>
      </c>
      <c r="D8" s="10"/>
      <c r="E8" s="14"/>
      <c r="F8" s="14"/>
      <c r="G8" s="11"/>
      <c r="I8" s="46"/>
      <c r="J8" s="36"/>
      <c r="K8" s="33" t="s">
        <v>7</v>
      </c>
      <c r="O8" s="99"/>
      <c r="P8" s="100"/>
      <c r="Q8" s="100"/>
      <c r="R8" s="100"/>
      <c r="S8" s="100"/>
      <c r="T8" s="100"/>
    </row>
    <row r="9" spans="1:695">
      <c r="C9" s="157" t="s">
        <v>8</v>
      </c>
      <c r="D9" s="21"/>
      <c r="E9" s="22"/>
      <c r="F9" s="22"/>
      <c r="G9" s="15"/>
      <c r="I9" s="46"/>
      <c r="J9" s="36"/>
      <c r="K9" s="34" t="s">
        <v>9</v>
      </c>
      <c r="Q9" s="100"/>
    </row>
    <row r="10" spans="1:695">
      <c r="A10" s="5" t="s">
        <v>10</v>
      </c>
      <c r="B10" s="80"/>
      <c r="C10" s="39"/>
      <c r="D10" s="21"/>
      <c r="E10" s="22"/>
      <c r="F10" s="22"/>
      <c r="G10" s="40"/>
      <c r="I10" s="46"/>
      <c r="K10" s="34" t="s">
        <v>11</v>
      </c>
    </row>
    <row r="11" spans="1:695">
      <c r="A11" s="37" t="s">
        <v>12</v>
      </c>
      <c r="B11" s="81"/>
      <c r="C11" s="12"/>
      <c r="D11" s="21"/>
      <c r="E11" s="22"/>
      <c r="F11" s="22"/>
      <c r="G11" s="15"/>
      <c r="H11" s="46"/>
      <c r="I11" s="46"/>
      <c r="K11" s="34" t="s">
        <v>13</v>
      </c>
    </row>
    <row r="12" spans="1:695">
      <c r="H12" s="46"/>
      <c r="I12" s="46"/>
      <c r="K12" s="96" t="s">
        <v>14</v>
      </c>
    </row>
    <row r="13" spans="1:695" ht="13.5" thickBot="1">
      <c r="A13" s="206" t="s">
        <v>15</v>
      </c>
      <c r="B13" s="206"/>
      <c r="C13" s="206"/>
      <c r="D13" s="206"/>
      <c r="E13" s="206"/>
      <c r="F13" s="206"/>
      <c r="G13" s="206"/>
      <c r="H13" s="46"/>
      <c r="I13" s="46"/>
    </row>
    <row r="14" spans="1:695" s="7" customFormat="1" ht="70.5" customHeight="1" thickBot="1">
      <c r="A14" s="6" t="s">
        <v>16</v>
      </c>
      <c r="B14" s="6" t="s">
        <v>17</v>
      </c>
      <c r="C14" s="6" t="s">
        <v>18</v>
      </c>
      <c r="D14" s="6" t="s">
        <v>19</v>
      </c>
      <c r="E14" s="16" t="s">
        <v>20</v>
      </c>
      <c r="F14" s="16" t="s">
        <v>21</v>
      </c>
      <c r="G14" s="17" t="s">
        <v>22</v>
      </c>
      <c r="H14" s="18" t="s">
        <v>23</v>
      </c>
      <c r="I14" s="19" t="s">
        <v>24</v>
      </c>
      <c r="J14" s="20" t="s">
        <v>25</v>
      </c>
      <c r="K14" s="20" t="s">
        <v>26</v>
      </c>
      <c r="L14" s="155" t="s">
        <v>27</v>
      </c>
      <c r="M14" s="154"/>
      <c r="N14" s="101"/>
      <c r="O14" s="102"/>
    </row>
    <row r="15" spans="1:695" s="60" customFormat="1" ht="15.75" customHeight="1">
      <c r="A15" s="146" t="s">
        <v>28</v>
      </c>
      <c r="B15" s="104"/>
      <c r="C15" s="105"/>
      <c r="D15" s="105"/>
      <c r="E15" s="105"/>
      <c r="F15" s="105"/>
      <c r="G15" s="105"/>
      <c r="H15" s="105"/>
      <c r="I15" s="104"/>
      <c r="J15" s="105"/>
      <c r="K15" s="105"/>
      <c r="L15" s="106"/>
    </row>
    <row r="16" spans="1:695" s="51" customFormat="1">
      <c r="A16" s="148" t="s">
        <v>29</v>
      </c>
      <c r="B16" s="82"/>
      <c r="C16" s="51" t="s">
        <v>30</v>
      </c>
      <c r="D16" s="61" t="s">
        <v>31</v>
      </c>
      <c r="E16" s="62">
        <v>0.2951388888888889</v>
      </c>
      <c r="F16" s="62">
        <v>0.3263888888888889</v>
      </c>
      <c r="G16" s="45">
        <f t="shared" ref="G16:G20" si="0">H16*I16</f>
        <v>5640</v>
      </c>
      <c r="H16" s="63">
        <v>188</v>
      </c>
      <c r="I16" s="71">
        <v>30</v>
      </c>
      <c r="J16" s="68" t="s">
        <v>32</v>
      </c>
      <c r="K16" s="68" t="s">
        <v>33</v>
      </c>
      <c r="L16" s="107"/>
      <c r="M16" s="48"/>
      <c r="N16" s="98"/>
      <c r="O16" s="9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c r="IQ16" s="48"/>
      <c r="IR16" s="48"/>
      <c r="IS16" s="48"/>
      <c r="IT16" s="48"/>
      <c r="IU16" s="48"/>
      <c r="IV16" s="48"/>
      <c r="IW16" s="48"/>
      <c r="IX16" s="48"/>
      <c r="IY16" s="48"/>
      <c r="IZ16" s="48"/>
      <c r="JA16" s="48"/>
      <c r="JB16" s="48"/>
      <c r="JC16" s="48"/>
      <c r="JD16" s="48"/>
      <c r="JE16" s="48"/>
      <c r="JF16" s="48"/>
      <c r="JG16" s="48"/>
      <c r="JH16" s="48"/>
      <c r="JI16" s="48"/>
      <c r="JJ16" s="48"/>
      <c r="JK16" s="48"/>
      <c r="JL16" s="48"/>
      <c r="JM16" s="48"/>
      <c r="JN16" s="48"/>
      <c r="JO16" s="48"/>
      <c r="JP16" s="48"/>
      <c r="JQ16" s="48"/>
      <c r="JR16" s="48"/>
      <c r="JS16" s="48"/>
      <c r="JT16" s="48"/>
      <c r="JU16" s="48"/>
      <c r="JV16" s="48"/>
      <c r="JW16" s="48"/>
      <c r="JX16" s="48"/>
      <c r="JY16" s="48"/>
      <c r="JZ16" s="48"/>
      <c r="KA16" s="48"/>
      <c r="KB16" s="48"/>
      <c r="KC16" s="48"/>
      <c r="KD16" s="48"/>
      <c r="KE16" s="48"/>
      <c r="KF16" s="48"/>
      <c r="KG16" s="48"/>
      <c r="KH16" s="48"/>
      <c r="KI16" s="48"/>
      <c r="KJ16" s="48"/>
      <c r="KK16" s="48"/>
      <c r="KL16" s="48"/>
      <c r="KM16" s="48"/>
      <c r="KN16" s="48"/>
      <c r="KO16" s="48"/>
      <c r="KP16" s="48"/>
      <c r="KQ16" s="48"/>
      <c r="KR16" s="48"/>
      <c r="KS16" s="48"/>
      <c r="KT16" s="48"/>
      <c r="KU16" s="48"/>
      <c r="KV16" s="48"/>
      <c r="KW16" s="48"/>
      <c r="KX16" s="48"/>
      <c r="KY16" s="48"/>
      <c r="KZ16" s="48"/>
      <c r="LA16" s="48"/>
      <c r="LB16" s="48"/>
      <c r="LC16" s="48"/>
      <c r="LD16" s="48"/>
      <c r="LE16" s="48"/>
      <c r="LF16" s="48"/>
      <c r="LG16" s="48"/>
      <c r="LH16" s="48"/>
      <c r="LI16" s="48"/>
      <c r="LJ16" s="48"/>
      <c r="LK16" s="48"/>
      <c r="LL16" s="48"/>
      <c r="LM16" s="48"/>
      <c r="LN16" s="48"/>
      <c r="LO16" s="48"/>
      <c r="LP16" s="48"/>
      <c r="LQ16" s="48"/>
      <c r="LR16" s="48"/>
      <c r="LS16" s="48"/>
      <c r="LT16" s="48"/>
      <c r="LU16" s="48"/>
      <c r="LV16" s="48"/>
      <c r="LW16" s="48"/>
      <c r="LX16" s="48"/>
      <c r="LY16" s="48"/>
      <c r="LZ16" s="48"/>
      <c r="MA16" s="48"/>
      <c r="MB16" s="48"/>
      <c r="MC16" s="48"/>
      <c r="MD16" s="48"/>
      <c r="ME16" s="48"/>
      <c r="MF16" s="48"/>
      <c r="MG16" s="48"/>
      <c r="MH16" s="48"/>
      <c r="MI16" s="48"/>
      <c r="MJ16" s="48"/>
      <c r="MK16" s="48"/>
      <c r="ML16" s="48"/>
      <c r="MM16" s="48"/>
      <c r="MN16" s="48"/>
      <c r="MO16" s="48"/>
      <c r="MP16" s="48"/>
      <c r="MQ16" s="48"/>
      <c r="MR16" s="48"/>
      <c r="MS16" s="48"/>
      <c r="MT16" s="48"/>
      <c r="MU16" s="48"/>
      <c r="MV16" s="48"/>
      <c r="MW16" s="48"/>
      <c r="MX16" s="48"/>
      <c r="MY16" s="48"/>
      <c r="MZ16" s="48"/>
      <c r="NA16" s="48"/>
      <c r="NB16" s="48"/>
      <c r="NC16" s="48"/>
      <c r="ND16" s="48"/>
      <c r="NE16" s="48"/>
      <c r="NF16" s="48"/>
      <c r="NG16" s="48"/>
      <c r="NH16" s="48"/>
      <c r="NI16" s="48"/>
      <c r="NJ16" s="48"/>
      <c r="NK16" s="48"/>
      <c r="NL16" s="48"/>
      <c r="NM16" s="48"/>
      <c r="NN16" s="48"/>
      <c r="NO16" s="48"/>
      <c r="NP16" s="48"/>
      <c r="NQ16" s="48"/>
      <c r="NR16" s="48"/>
      <c r="NS16" s="48"/>
      <c r="NT16" s="48"/>
      <c r="NU16" s="48"/>
      <c r="NV16" s="48"/>
      <c r="NW16" s="48"/>
      <c r="NX16" s="48"/>
      <c r="NY16" s="48"/>
      <c r="NZ16" s="48"/>
      <c r="OA16" s="48"/>
      <c r="OB16" s="48"/>
      <c r="OC16" s="48"/>
      <c r="OD16" s="48"/>
      <c r="OE16" s="48"/>
      <c r="OF16" s="48"/>
      <c r="OG16" s="48"/>
      <c r="OH16" s="48"/>
      <c r="OI16" s="48"/>
      <c r="OJ16" s="48"/>
      <c r="OK16" s="48"/>
      <c r="OL16" s="48"/>
      <c r="OM16" s="48"/>
      <c r="ON16" s="48"/>
      <c r="OO16" s="48"/>
      <c r="OP16" s="48"/>
      <c r="OQ16" s="48"/>
      <c r="OR16" s="48"/>
      <c r="OS16" s="48"/>
      <c r="OT16" s="48"/>
      <c r="OU16" s="48"/>
      <c r="OV16" s="48"/>
      <c r="OW16" s="48"/>
      <c r="OX16" s="48"/>
      <c r="OY16" s="48"/>
      <c r="OZ16" s="48"/>
      <c r="PA16" s="48"/>
      <c r="PB16" s="48"/>
      <c r="PC16" s="48"/>
      <c r="PD16" s="48"/>
      <c r="PE16" s="48"/>
      <c r="PF16" s="48"/>
      <c r="PG16" s="48"/>
      <c r="PH16" s="48"/>
      <c r="PI16" s="48"/>
      <c r="PJ16" s="48"/>
      <c r="PK16" s="48"/>
      <c r="PL16" s="48"/>
      <c r="PM16" s="48"/>
      <c r="PN16" s="48"/>
      <c r="PO16" s="48"/>
      <c r="PP16" s="48"/>
      <c r="PQ16" s="48"/>
      <c r="PR16" s="48"/>
      <c r="PS16" s="48"/>
      <c r="PT16" s="48"/>
      <c r="PU16" s="48"/>
      <c r="PV16" s="48"/>
      <c r="PW16" s="48"/>
      <c r="PX16" s="48"/>
      <c r="PY16" s="48"/>
      <c r="PZ16" s="48"/>
      <c r="QA16" s="48"/>
      <c r="QB16" s="48"/>
      <c r="QC16" s="48"/>
      <c r="QD16" s="48"/>
      <c r="QE16" s="48"/>
      <c r="QF16" s="48"/>
      <c r="QG16" s="48"/>
      <c r="QH16" s="48"/>
      <c r="QI16" s="48"/>
      <c r="QJ16" s="48"/>
      <c r="QK16" s="48"/>
      <c r="QL16" s="48"/>
      <c r="QM16" s="48"/>
      <c r="QN16" s="48"/>
      <c r="QO16" s="48"/>
      <c r="QP16" s="48"/>
      <c r="QQ16" s="48"/>
      <c r="QR16" s="48"/>
      <c r="QS16" s="48"/>
      <c r="QT16" s="48"/>
      <c r="QU16" s="48"/>
      <c r="QV16" s="48"/>
      <c r="QW16" s="48"/>
      <c r="QX16" s="48"/>
      <c r="QY16" s="48"/>
      <c r="QZ16" s="48"/>
      <c r="RA16" s="48"/>
      <c r="RB16" s="48"/>
      <c r="RC16" s="48"/>
      <c r="RD16" s="48"/>
      <c r="RE16" s="48"/>
      <c r="RF16" s="48"/>
      <c r="RG16" s="48"/>
      <c r="RH16" s="48"/>
      <c r="RI16" s="48"/>
      <c r="RJ16" s="48"/>
      <c r="RK16" s="48"/>
      <c r="RL16" s="48"/>
      <c r="RM16" s="48"/>
      <c r="RN16" s="48"/>
      <c r="RO16" s="48"/>
      <c r="RP16" s="48"/>
      <c r="RQ16" s="48"/>
      <c r="RR16" s="48"/>
      <c r="RS16" s="48"/>
      <c r="RT16" s="48"/>
      <c r="RU16" s="48"/>
      <c r="RV16" s="48"/>
      <c r="RW16" s="48"/>
      <c r="RX16" s="48"/>
      <c r="RY16" s="48"/>
      <c r="RZ16" s="48"/>
      <c r="SA16" s="48"/>
      <c r="SB16" s="48"/>
      <c r="SC16" s="48"/>
      <c r="SD16" s="48"/>
      <c r="SE16" s="48"/>
      <c r="SF16" s="48"/>
      <c r="SG16" s="48"/>
      <c r="SH16" s="48"/>
      <c r="SI16" s="48"/>
      <c r="SJ16" s="48"/>
      <c r="SK16" s="48"/>
      <c r="SL16" s="48"/>
      <c r="SM16" s="48"/>
      <c r="SN16" s="48"/>
      <c r="SO16" s="48"/>
      <c r="SP16" s="48"/>
      <c r="SQ16" s="48"/>
      <c r="SR16" s="48"/>
      <c r="SS16" s="48"/>
      <c r="ST16" s="48"/>
      <c r="SU16" s="48"/>
      <c r="SV16" s="48"/>
      <c r="SW16" s="48"/>
      <c r="SX16" s="48"/>
      <c r="SY16" s="48"/>
      <c r="SZ16" s="48"/>
      <c r="TA16" s="48"/>
      <c r="TB16" s="48"/>
      <c r="TC16" s="48"/>
      <c r="TD16" s="48"/>
      <c r="TE16" s="48"/>
      <c r="TF16" s="48"/>
      <c r="TG16" s="48"/>
      <c r="TH16" s="48"/>
      <c r="TI16" s="48"/>
      <c r="TJ16" s="48"/>
      <c r="TK16" s="48"/>
      <c r="TL16" s="48"/>
      <c r="TM16" s="48"/>
      <c r="TN16" s="48"/>
      <c r="TO16" s="48"/>
      <c r="TP16" s="48"/>
      <c r="TQ16" s="48"/>
      <c r="TR16" s="48"/>
      <c r="TS16" s="48"/>
      <c r="TT16" s="48"/>
      <c r="TU16" s="48"/>
      <c r="TV16" s="48"/>
      <c r="TW16" s="48"/>
      <c r="TX16" s="48"/>
      <c r="TY16" s="48"/>
      <c r="TZ16" s="48"/>
      <c r="UA16" s="48"/>
      <c r="UB16" s="48"/>
      <c r="UC16" s="48"/>
      <c r="UD16" s="48"/>
      <c r="UE16" s="48"/>
      <c r="UF16" s="48"/>
      <c r="UG16" s="48"/>
      <c r="UH16" s="48"/>
      <c r="UI16" s="48"/>
      <c r="UJ16" s="48"/>
      <c r="UK16" s="48"/>
      <c r="UL16" s="48"/>
      <c r="UM16" s="48"/>
      <c r="UN16" s="48"/>
      <c r="UO16" s="48"/>
      <c r="UP16" s="48"/>
      <c r="UQ16" s="48"/>
      <c r="UR16" s="48"/>
      <c r="US16" s="48"/>
      <c r="UT16" s="48"/>
      <c r="UU16" s="48"/>
      <c r="UV16" s="48"/>
      <c r="UW16" s="48"/>
      <c r="UX16" s="48"/>
      <c r="UY16" s="48"/>
      <c r="UZ16" s="48"/>
      <c r="VA16" s="48"/>
      <c r="VB16" s="48"/>
      <c r="VC16" s="48"/>
      <c r="VD16" s="48"/>
      <c r="VE16" s="48"/>
      <c r="VF16" s="48"/>
      <c r="VG16" s="48"/>
      <c r="VH16" s="48"/>
      <c r="VI16" s="48"/>
      <c r="VJ16" s="48"/>
      <c r="VK16" s="48"/>
      <c r="VL16" s="48"/>
      <c r="VM16" s="48"/>
      <c r="VN16" s="48"/>
      <c r="VO16" s="48"/>
      <c r="VP16" s="48"/>
      <c r="VQ16" s="48"/>
      <c r="VR16" s="48"/>
      <c r="VS16" s="48"/>
      <c r="VT16" s="48"/>
      <c r="VU16" s="48"/>
      <c r="VV16" s="48"/>
      <c r="VW16" s="48"/>
      <c r="VX16" s="48"/>
      <c r="VY16" s="48"/>
      <c r="VZ16" s="48"/>
      <c r="WA16" s="48"/>
      <c r="WB16" s="48"/>
      <c r="WC16" s="48"/>
      <c r="WD16" s="48"/>
      <c r="WE16" s="48"/>
      <c r="WF16" s="48"/>
      <c r="WG16" s="48"/>
      <c r="WH16" s="48"/>
      <c r="WI16" s="48"/>
      <c r="WJ16" s="48"/>
      <c r="WK16" s="48"/>
      <c r="WL16" s="48"/>
      <c r="WM16" s="48"/>
      <c r="WN16" s="48"/>
      <c r="WO16" s="48"/>
      <c r="WP16" s="48"/>
      <c r="WQ16" s="48"/>
      <c r="WR16" s="48"/>
      <c r="WS16" s="48"/>
      <c r="WT16" s="48"/>
      <c r="WU16" s="48"/>
      <c r="WV16" s="48"/>
      <c r="WW16" s="48"/>
      <c r="WX16" s="48"/>
      <c r="WY16" s="48"/>
      <c r="WZ16" s="48"/>
      <c r="XA16" s="48"/>
      <c r="XB16" s="48"/>
      <c r="XC16" s="48"/>
      <c r="XD16" s="48"/>
      <c r="XE16" s="48"/>
      <c r="XF16" s="48"/>
      <c r="XG16" s="48"/>
      <c r="XH16" s="48"/>
      <c r="XI16" s="48"/>
      <c r="XJ16" s="48"/>
      <c r="XK16" s="48"/>
      <c r="XL16" s="48"/>
      <c r="XM16" s="48"/>
      <c r="XN16" s="48"/>
      <c r="XO16" s="48"/>
      <c r="XP16" s="48"/>
      <c r="XQ16" s="48"/>
      <c r="XR16" s="48"/>
      <c r="XS16" s="48"/>
      <c r="XT16" s="48"/>
      <c r="XU16" s="48"/>
      <c r="XV16" s="48"/>
      <c r="XW16" s="48"/>
      <c r="XX16" s="48"/>
      <c r="XY16" s="48"/>
      <c r="XZ16" s="48"/>
      <c r="YA16" s="48"/>
      <c r="YB16" s="48"/>
      <c r="YC16" s="48"/>
      <c r="YD16" s="48"/>
      <c r="YE16" s="48"/>
      <c r="YF16" s="48"/>
      <c r="YG16" s="48"/>
      <c r="YH16" s="48"/>
      <c r="YI16" s="48"/>
      <c r="YJ16" s="48"/>
      <c r="YK16" s="48"/>
      <c r="YL16" s="48"/>
      <c r="YM16" s="48"/>
      <c r="YN16" s="48"/>
      <c r="YO16" s="48"/>
      <c r="YP16" s="48"/>
      <c r="YQ16" s="48"/>
      <c r="YR16" s="48"/>
      <c r="YS16" s="48"/>
      <c r="YT16" s="48"/>
      <c r="YU16" s="48"/>
      <c r="YV16" s="48"/>
      <c r="YW16" s="48"/>
      <c r="YX16" s="48"/>
      <c r="YY16" s="48"/>
      <c r="YZ16" s="48"/>
      <c r="ZA16" s="48"/>
      <c r="ZB16" s="48"/>
      <c r="ZC16" s="48"/>
      <c r="ZD16" s="48"/>
      <c r="ZE16" s="48"/>
      <c r="ZF16" s="48"/>
      <c r="ZG16" s="48"/>
      <c r="ZH16" s="48"/>
      <c r="ZI16" s="48"/>
      <c r="ZJ16" s="48"/>
      <c r="ZK16" s="48"/>
      <c r="ZL16" s="48"/>
      <c r="ZM16" s="48"/>
      <c r="ZN16" s="48"/>
      <c r="ZO16" s="48"/>
      <c r="ZP16" s="48"/>
      <c r="ZQ16" s="48"/>
      <c r="ZR16" s="48"/>
      <c r="ZS16" s="48"/>
    </row>
    <row r="17" spans="1:695" s="50" customFormat="1">
      <c r="A17" s="148" t="s">
        <v>29</v>
      </c>
      <c r="B17" s="79"/>
      <c r="C17" s="51" t="s">
        <v>34</v>
      </c>
      <c r="D17" s="61" t="s">
        <v>31</v>
      </c>
      <c r="E17" s="62">
        <v>0.3263888888888889</v>
      </c>
      <c r="F17" s="62">
        <v>0.36805555555555558</v>
      </c>
      <c r="G17" s="45">
        <f t="shared" si="0"/>
        <v>8648</v>
      </c>
      <c r="H17" s="63">
        <v>188</v>
      </c>
      <c r="I17" s="71">
        <v>46</v>
      </c>
      <c r="J17" s="68" t="s">
        <v>32</v>
      </c>
      <c r="K17" s="68" t="s">
        <v>33</v>
      </c>
      <c r="L17" s="107"/>
      <c r="M17" s="48"/>
      <c r="N17" s="97"/>
      <c r="O17" s="98"/>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row>
    <row r="18" spans="1:695" s="51" customFormat="1">
      <c r="A18" s="148" t="s">
        <v>29</v>
      </c>
      <c r="B18" s="82"/>
      <c r="C18" s="51" t="s">
        <v>35</v>
      </c>
      <c r="D18" s="61" t="s">
        <v>31</v>
      </c>
      <c r="E18" s="62">
        <v>0.37847222222222227</v>
      </c>
      <c r="F18" s="62">
        <v>0.40625</v>
      </c>
      <c r="G18" s="45">
        <f t="shared" si="0"/>
        <v>5282.8</v>
      </c>
      <c r="H18" s="63">
        <v>188</v>
      </c>
      <c r="I18" s="71">
        <v>28.1</v>
      </c>
      <c r="J18" s="68" t="s">
        <v>32</v>
      </c>
      <c r="K18" s="68" t="s">
        <v>33</v>
      </c>
      <c r="L18" s="107"/>
      <c r="M18" s="48"/>
      <c r="N18" s="98"/>
      <c r="O18" s="9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c r="IQ18" s="48"/>
      <c r="IR18" s="48"/>
      <c r="IS18" s="48"/>
      <c r="IT18" s="48"/>
      <c r="IU18" s="48"/>
      <c r="IV18" s="48"/>
      <c r="IW18" s="48"/>
      <c r="IX18" s="48"/>
      <c r="IY18" s="48"/>
      <c r="IZ18" s="48"/>
      <c r="JA18" s="48"/>
      <c r="JB18" s="48"/>
      <c r="JC18" s="48"/>
      <c r="JD18" s="48"/>
      <c r="JE18" s="48"/>
      <c r="JF18" s="48"/>
      <c r="JG18" s="48"/>
      <c r="JH18" s="48"/>
      <c r="JI18" s="48"/>
      <c r="JJ18" s="48"/>
      <c r="JK18" s="48"/>
      <c r="JL18" s="48"/>
      <c r="JM18" s="48"/>
      <c r="JN18" s="48"/>
      <c r="JO18" s="48"/>
      <c r="JP18" s="48"/>
      <c r="JQ18" s="48"/>
      <c r="JR18" s="48"/>
      <c r="JS18" s="48"/>
      <c r="JT18" s="48"/>
      <c r="JU18" s="48"/>
      <c r="JV18" s="48"/>
      <c r="JW18" s="48"/>
      <c r="JX18" s="48"/>
      <c r="JY18" s="48"/>
      <c r="JZ18" s="48"/>
      <c r="KA18" s="48"/>
      <c r="KB18" s="48"/>
      <c r="KC18" s="48"/>
      <c r="KD18" s="48"/>
      <c r="KE18" s="48"/>
      <c r="KF18" s="48"/>
      <c r="KG18" s="48"/>
      <c r="KH18" s="48"/>
      <c r="KI18" s="48"/>
      <c r="KJ18" s="48"/>
      <c r="KK18" s="48"/>
      <c r="KL18" s="48"/>
      <c r="KM18" s="48"/>
      <c r="KN18" s="48"/>
      <c r="KO18" s="48"/>
      <c r="KP18" s="48"/>
      <c r="KQ18" s="48"/>
      <c r="KR18" s="48"/>
      <c r="KS18" s="48"/>
      <c r="KT18" s="48"/>
      <c r="KU18" s="48"/>
      <c r="KV18" s="48"/>
      <c r="KW18" s="48"/>
      <c r="KX18" s="48"/>
      <c r="KY18" s="48"/>
      <c r="KZ18" s="48"/>
      <c r="LA18" s="48"/>
      <c r="LB18" s="48"/>
      <c r="LC18" s="48"/>
      <c r="LD18" s="48"/>
      <c r="LE18" s="48"/>
      <c r="LF18" s="48"/>
      <c r="LG18" s="48"/>
      <c r="LH18" s="48"/>
      <c r="LI18" s="48"/>
      <c r="LJ18" s="48"/>
      <c r="LK18" s="48"/>
      <c r="LL18" s="48"/>
      <c r="LM18" s="48"/>
      <c r="LN18" s="48"/>
      <c r="LO18" s="48"/>
      <c r="LP18" s="48"/>
      <c r="LQ18" s="48"/>
      <c r="LR18" s="48"/>
      <c r="LS18" s="48"/>
      <c r="LT18" s="48"/>
      <c r="LU18" s="48"/>
      <c r="LV18" s="48"/>
      <c r="LW18" s="48"/>
      <c r="LX18" s="48"/>
      <c r="LY18" s="48"/>
      <c r="LZ18" s="48"/>
      <c r="MA18" s="48"/>
      <c r="MB18" s="48"/>
      <c r="MC18" s="48"/>
      <c r="MD18" s="48"/>
      <c r="ME18" s="48"/>
      <c r="MF18" s="48"/>
      <c r="MG18" s="48"/>
      <c r="MH18" s="48"/>
      <c r="MI18" s="48"/>
      <c r="MJ18" s="48"/>
      <c r="MK18" s="48"/>
      <c r="ML18" s="48"/>
      <c r="MM18" s="48"/>
      <c r="MN18" s="48"/>
      <c r="MO18" s="48"/>
      <c r="MP18" s="48"/>
      <c r="MQ18" s="48"/>
      <c r="MR18" s="48"/>
      <c r="MS18" s="48"/>
      <c r="MT18" s="48"/>
      <c r="MU18" s="48"/>
      <c r="MV18" s="48"/>
      <c r="MW18" s="48"/>
      <c r="MX18" s="48"/>
      <c r="MY18" s="48"/>
      <c r="MZ18" s="48"/>
      <c r="NA18" s="48"/>
      <c r="NB18" s="48"/>
      <c r="NC18" s="48"/>
      <c r="ND18" s="48"/>
      <c r="NE18" s="48"/>
      <c r="NF18" s="48"/>
      <c r="NG18" s="48"/>
      <c r="NH18" s="48"/>
      <c r="NI18" s="48"/>
      <c r="NJ18" s="48"/>
      <c r="NK18" s="48"/>
      <c r="NL18" s="48"/>
      <c r="NM18" s="48"/>
      <c r="NN18" s="48"/>
      <c r="NO18" s="48"/>
      <c r="NP18" s="48"/>
      <c r="NQ18" s="48"/>
      <c r="NR18" s="48"/>
      <c r="NS18" s="48"/>
      <c r="NT18" s="48"/>
      <c r="NU18" s="48"/>
      <c r="NV18" s="48"/>
      <c r="NW18" s="48"/>
      <c r="NX18" s="48"/>
      <c r="NY18" s="48"/>
      <c r="NZ18" s="48"/>
      <c r="OA18" s="48"/>
      <c r="OB18" s="48"/>
      <c r="OC18" s="48"/>
      <c r="OD18" s="48"/>
      <c r="OE18" s="48"/>
      <c r="OF18" s="48"/>
      <c r="OG18" s="48"/>
      <c r="OH18" s="48"/>
      <c r="OI18" s="48"/>
      <c r="OJ18" s="48"/>
      <c r="OK18" s="48"/>
      <c r="OL18" s="48"/>
      <c r="OM18" s="48"/>
      <c r="ON18" s="48"/>
      <c r="OO18" s="48"/>
      <c r="OP18" s="48"/>
      <c r="OQ18" s="48"/>
      <c r="OR18" s="48"/>
      <c r="OS18" s="48"/>
      <c r="OT18" s="48"/>
      <c r="OU18" s="48"/>
      <c r="OV18" s="48"/>
      <c r="OW18" s="48"/>
      <c r="OX18" s="48"/>
      <c r="OY18" s="48"/>
      <c r="OZ18" s="48"/>
      <c r="PA18" s="48"/>
      <c r="PB18" s="48"/>
      <c r="PC18" s="48"/>
      <c r="PD18" s="48"/>
      <c r="PE18" s="48"/>
      <c r="PF18" s="48"/>
      <c r="PG18" s="48"/>
      <c r="PH18" s="48"/>
      <c r="PI18" s="48"/>
      <c r="PJ18" s="48"/>
      <c r="PK18" s="48"/>
      <c r="PL18" s="48"/>
      <c r="PM18" s="48"/>
      <c r="PN18" s="48"/>
      <c r="PO18" s="48"/>
      <c r="PP18" s="48"/>
      <c r="PQ18" s="48"/>
      <c r="PR18" s="48"/>
      <c r="PS18" s="48"/>
      <c r="PT18" s="48"/>
      <c r="PU18" s="48"/>
      <c r="PV18" s="48"/>
      <c r="PW18" s="48"/>
      <c r="PX18" s="48"/>
      <c r="PY18" s="48"/>
      <c r="PZ18" s="48"/>
      <c r="QA18" s="48"/>
      <c r="QB18" s="48"/>
      <c r="QC18" s="48"/>
      <c r="QD18" s="48"/>
      <c r="QE18" s="48"/>
      <c r="QF18" s="48"/>
      <c r="QG18" s="48"/>
      <c r="QH18" s="48"/>
      <c r="QI18" s="48"/>
      <c r="QJ18" s="48"/>
      <c r="QK18" s="48"/>
      <c r="QL18" s="48"/>
      <c r="QM18" s="48"/>
      <c r="QN18" s="48"/>
      <c r="QO18" s="48"/>
      <c r="QP18" s="48"/>
      <c r="QQ18" s="48"/>
      <c r="QR18" s="48"/>
      <c r="QS18" s="48"/>
      <c r="QT18" s="48"/>
      <c r="QU18" s="48"/>
      <c r="QV18" s="48"/>
      <c r="QW18" s="48"/>
      <c r="QX18" s="48"/>
      <c r="QY18" s="48"/>
      <c r="QZ18" s="48"/>
      <c r="RA18" s="48"/>
      <c r="RB18" s="48"/>
      <c r="RC18" s="48"/>
      <c r="RD18" s="48"/>
      <c r="RE18" s="48"/>
      <c r="RF18" s="48"/>
      <c r="RG18" s="48"/>
      <c r="RH18" s="48"/>
      <c r="RI18" s="48"/>
      <c r="RJ18" s="48"/>
      <c r="RK18" s="48"/>
      <c r="RL18" s="48"/>
      <c r="RM18" s="48"/>
      <c r="RN18" s="48"/>
      <c r="RO18" s="48"/>
      <c r="RP18" s="48"/>
      <c r="RQ18" s="48"/>
      <c r="RR18" s="48"/>
      <c r="RS18" s="48"/>
      <c r="RT18" s="48"/>
      <c r="RU18" s="48"/>
      <c r="RV18" s="48"/>
      <c r="RW18" s="48"/>
      <c r="RX18" s="48"/>
      <c r="RY18" s="48"/>
      <c r="RZ18" s="48"/>
      <c r="SA18" s="48"/>
      <c r="SB18" s="48"/>
      <c r="SC18" s="48"/>
      <c r="SD18" s="48"/>
      <c r="SE18" s="48"/>
      <c r="SF18" s="48"/>
      <c r="SG18" s="48"/>
      <c r="SH18" s="48"/>
      <c r="SI18" s="48"/>
      <c r="SJ18" s="48"/>
      <c r="SK18" s="48"/>
      <c r="SL18" s="48"/>
      <c r="SM18" s="48"/>
      <c r="SN18" s="48"/>
      <c r="SO18" s="48"/>
      <c r="SP18" s="48"/>
      <c r="SQ18" s="48"/>
      <c r="SR18" s="48"/>
      <c r="SS18" s="48"/>
      <c r="ST18" s="48"/>
      <c r="SU18" s="48"/>
      <c r="SV18" s="48"/>
      <c r="SW18" s="48"/>
      <c r="SX18" s="48"/>
      <c r="SY18" s="48"/>
      <c r="SZ18" s="48"/>
      <c r="TA18" s="48"/>
      <c r="TB18" s="48"/>
      <c r="TC18" s="48"/>
      <c r="TD18" s="48"/>
      <c r="TE18" s="48"/>
      <c r="TF18" s="48"/>
      <c r="TG18" s="48"/>
      <c r="TH18" s="48"/>
      <c r="TI18" s="48"/>
      <c r="TJ18" s="48"/>
      <c r="TK18" s="48"/>
      <c r="TL18" s="48"/>
      <c r="TM18" s="48"/>
      <c r="TN18" s="48"/>
      <c r="TO18" s="48"/>
      <c r="TP18" s="48"/>
      <c r="TQ18" s="48"/>
      <c r="TR18" s="48"/>
      <c r="TS18" s="48"/>
      <c r="TT18" s="48"/>
      <c r="TU18" s="48"/>
      <c r="TV18" s="48"/>
      <c r="TW18" s="48"/>
      <c r="TX18" s="48"/>
      <c r="TY18" s="48"/>
      <c r="TZ18" s="48"/>
      <c r="UA18" s="48"/>
      <c r="UB18" s="48"/>
      <c r="UC18" s="48"/>
      <c r="UD18" s="48"/>
      <c r="UE18" s="48"/>
      <c r="UF18" s="48"/>
      <c r="UG18" s="48"/>
      <c r="UH18" s="48"/>
      <c r="UI18" s="48"/>
      <c r="UJ18" s="48"/>
      <c r="UK18" s="48"/>
      <c r="UL18" s="48"/>
      <c r="UM18" s="48"/>
      <c r="UN18" s="48"/>
      <c r="UO18" s="48"/>
      <c r="UP18" s="48"/>
      <c r="UQ18" s="48"/>
      <c r="UR18" s="48"/>
      <c r="US18" s="48"/>
      <c r="UT18" s="48"/>
      <c r="UU18" s="48"/>
      <c r="UV18" s="48"/>
      <c r="UW18" s="48"/>
      <c r="UX18" s="48"/>
      <c r="UY18" s="48"/>
      <c r="UZ18" s="48"/>
      <c r="VA18" s="48"/>
      <c r="VB18" s="48"/>
      <c r="VC18" s="48"/>
      <c r="VD18" s="48"/>
      <c r="VE18" s="48"/>
      <c r="VF18" s="48"/>
      <c r="VG18" s="48"/>
      <c r="VH18" s="48"/>
      <c r="VI18" s="48"/>
      <c r="VJ18" s="48"/>
      <c r="VK18" s="48"/>
      <c r="VL18" s="48"/>
      <c r="VM18" s="48"/>
      <c r="VN18" s="48"/>
      <c r="VO18" s="48"/>
      <c r="VP18" s="48"/>
      <c r="VQ18" s="48"/>
      <c r="VR18" s="48"/>
      <c r="VS18" s="48"/>
      <c r="VT18" s="48"/>
      <c r="VU18" s="48"/>
      <c r="VV18" s="48"/>
      <c r="VW18" s="48"/>
      <c r="VX18" s="48"/>
      <c r="VY18" s="48"/>
      <c r="VZ18" s="48"/>
      <c r="WA18" s="48"/>
      <c r="WB18" s="48"/>
      <c r="WC18" s="48"/>
      <c r="WD18" s="48"/>
      <c r="WE18" s="48"/>
      <c r="WF18" s="48"/>
      <c r="WG18" s="48"/>
      <c r="WH18" s="48"/>
      <c r="WI18" s="48"/>
      <c r="WJ18" s="48"/>
      <c r="WK18" s="48"/>
      <c r="WL18" s="48"/>
      <c r="WM18" s="48"/>
      <c r="WN18" s="48"/>
      <c r="WO18" s="48"/>
      <c r="WP18" s="48"/>
      <c r="WQ18" s="48"/>
      <c r="WR18" s="48"/>
      <c r="WS18" s="48"/>
      <c r="WT18" s="48"/>
      <c r="WU18" s="48"/>
      <c r="WV18" s="48"/>
      <c r="WW18" s="48"/>
      <c r="WX18" s="48"/>
      <c r="WY18" s="48"/>
      <c r="WZ18" s="48"/>
      <c r="XA18" s="48"/>
      <c r="XB18" s="48"/>
      <c r="XC18" s="48"/>
      <c r="XD18" s="48"/>
      <c r="XE18" s="48"/>
      <c r="XF18" s="48"/>
      <c r="XG18" s="48"/>
      <c r="XH18" s="48"/>
      <c r="XI18" s="48"/>
      <c r="XJ18" s="48"/>
      <c r="XK18" s="48"/>
      <c r="XL18" s="48"/>
      <c r="XM18" s="48"/>
      <c r="XN18" s="48"/>
      <c r="XO18" s="48"/>
      <c r="XP18" s="48"/>
      <c r="XQ18" s="48"/>
      <c r="XR18" s="48"/>
      <c r="XS18" s="48"/>
      <c r="XT18" s="48"/>
      <c r="XU18" s="48"/>
      <c r="XV18" s="48"/>
      <c r="XW18" s="48"/>
      <c r="XX18" s="48"/>
      <c r="XY18" s="48"/>
      <c r="XZ18" s="48"/>
      <c r="YA18" s="48"/>
      <c r="YB18" s="48"/>
      <c r="YC18" s="48"/>
      <c r="YD18" s="48"/>
      <c r="YE18" s="48"/>
      <c r="YF18" s="48"/>
      <c r="YG18" s="48"/>
      <c r="YH18" s="48"/>
      <c r="YI18" s="48"/>
      <c r="YJ18" s="48"/>
      <c r="YK18" s="48"/>
      <c r="YL18" s="48"/>
      <c r="YM18" s="48"/>
      <c r="YN18" s="48"/>
      <c r="YO18" s="48"/>
      <c r="YP18" s="48"/>
      <c r="YQ18" s="48"/>
      <c r="YR18" s="48"/>
      <c r="YS18" s="48"/>
      <c r="YT18" s="48"/>
      <c r="YU18" s="48"/>
      <c r="YV18" s="48"/>
      <c r="YW18" s="48"/>
      <c r="YX18" s="48"/>
      <c r="YY18" s="48"/>
      <c r="YZ18" s="48"/>
      <c r="ZA18" s="48"/>
      <c r="ZB18" s="48"/>
      <c r="ZC18" s="48"/>
      <c r="ZD18" s="48"/>
      <c r="ZE18" s="48"/>
      <c r="ZF18" s="48"/>
      <c r="ZG18" s="48"/>
      <c r="ZH18" s="48"/>
      <c r="ZI18" s="48"/>
      <c r="ZJ18" s="48"/>
      <c r="ZK18" s="48"/>
      <c r="ZL18" s="48"/>
      <c r="ZM18" s="48"/>
      <c r="ZN18" s="48"/>
      <c r="ZO18" s="48"/>
      <c r="ZP18" s="48"/>
      <c r="ZQ18" s="48"/>
      <c r="ZR18" s="48"/>
      <c r="ZS18" s="48"/>
    </row>
    <row r="19" spans="1:695" s="51" customFormat="1">
      <c r="A19" s="148" t="s">
        <v>29</v>
      </c>
      <c r="B19" s="79"/>
      <c r="D19" s="61"/>
      <c r="E19" s="62"/>
      <c r="F19" s="62"/>
      <c r="G19" s="45"/>
      <c r="H19" s="63"/>
      <c r="I19" s="71"/>
      <c r="J19" s="68"/>
      <c r="K19" s="68"/>
      <c r="L19" s="107"/>
      <c r="M19" s="48"/>
      <c r="N19" s="98"/>
      <c r="O19" s="9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c r="IR19" s="48"/>
      <c r="IS19" s="48"/>
      <c r="IT19" s="48"/>
      <c r="IU19" s="48"/>
      <c r="IV19" s="48"/>
      <c r="IW19" s="48"/>
      <c r="IX19" s="48"/>
      <c r="IY19" s="48"/>
      <c r="IZ19" s="48"/>
      <c r="JA19" s="48"/>
      <c r="JB19" s="48"/>
      <c r="JC19" s="48"/>
      <c r="JD19" s="48"/>
      <c r="JE19" s="48"/>
      <c r="JF19" s="48"/>
      <c r="JG19" s="48"/>
      <c r="JH19" s="48"/>
      <c r="JI19" s="48"/>
      <c r="JJ19" s="48"/>
      <c r="JK19" s="48"/>
      <c r="JL19" s="48"/>
      <c r="JM19" s="48"/>
      <c r="JN19" s="48"/>
      <c r="JO19" s="48"/>
      <c r="JP19" s="48"/>
      <c r="JQ19" s="48"/>
      <c r="JR19" s="48"/>
      <c r="JS19" s="48"/>
      <c r="JT19" s="48"/>
      <c r="JU19" s="48"/>
      <c r="JV19" s="48"/>
      <c r="JW19" s="48"/>
      <c r="JX19" s="48"/>
      <c r="JY19" s="48"/>
      <c r="JZ19" s="48"/>
      <c r="KA19" s="48"/>
      <c r="KB19" s="48"/>
      <c r="KC19" s="48"/>
      <c r="KD19" s="48"/>
      <c r="KE19" s="48"/>
      <c r="KF19" s="48"/>
      <c r="KG19" s="48"/>
      <c r="KH19" s="48"/>
      <c r="KI19" s="48"/>
      <c r="KJ19" s="48"/>
      <c r="KK19" s="48"/>
      <c r="KL19" s="48"/>
      <c r="KM19" s="48"/>
      <c r="KN19" s="48"/>
      <c r="KO19" s="48"/>
      <c r="KP19" s="48"/>
      <c r="KQ19" s="48"/>
      <c r="KR19" s="48"/>
      <c r="KS19" s="48"/>
      <c r="KT19" s="48"/>
      <c r="KU19" s="48"/>
      <c r="KV19" s="48"/>
      <c r="KW19" s="48"/>
      <c r="KX19" s="48"/>
      <c r="KY19" s="48"/>
      <c r="KZ19" s="48"/>
      <c r="LA19" s="48"/>
      <c r="LB19" s="48"/>
      <c r="LC19" s="48"/>
      <c r="LD19" s="48"/>
      <c r="LE19" s="48"/>
      <c r="LF19" s="48"/>
      <c r="LG19" s="48"/>
      <c r="LH19" s="48"/>
      <c r="LI19" s="48"/>
      <c r="LJ19" s="48"/>
      <c r="LK19" s="48"/>
      <c r="LL19" s="48"/>
      <c r="LM19" s="48"/>
      <c r="LN19" s="48"/>
      <c r="LO19" s="48"/>
      <c r="LP19" s="48"/>
      <c r="LQ19" s="48"/>
      <c r="LR19" s="48"/>
      <c r="LS19" s="48"/>
      <c r="LT19" s="48"/>
      <c r="LU19" s="48"/>
      <c r="LV19" s="48"/>
      <c r="LW19" s="48"/>
      <c r="LX19" s="48"/>
      <c r="LY19" s="48"/>
      <c r="LZ19" s="48"/>
      <c r="MA19" s="48"/>
      <c r="MB19" s="48"/>
      <c r="MC19" s="48"/>
      <c r="MD19" s="48"/>
      <c r="ME19" s="48"/>
      <c r="MF19" s="48"/>
      <c r="MG19" s="48"/>
      <c r="MH19" s="48"/>
      <c r="MI19" s="48"/>
      <c r="MJ19" s="48"/>
      <c r="MK19" s="48"/>
      <c r="ML19" s="48"/>
      <c r="MM19" s="48"/>
      <c r="MN19" s="48"/>
      <c r="MO19" s="48"/>
      <c r="MP19" s="48"/>
      <c r="MQ19" s="48"/>
      <c r="MR19" s="48"/>
      <c r="MS19" s="48"/>
      <c r="MT19" s="48"/>
      <c r="MU19" s="48"/>
      <c r="MV19" s="48"/>
      <c r="MW19" s="48"/>
      <c r="MX19" s="48"/>
      <c r="MY19" s="48"/>
      <c r="MZ19" s="48"/>
      <c r="NA19" s="48"/>
      <c r="NB19" s="48"/>
      <c r="NC19" s="48"/>
      <c r="ND19" s="48"/>
      <c r="NE19" s="48"/>
      <c r="NF19" s="48"/>
      <c r="NG19" s="48"/>
      <c r="NH19" s="48"/>
      <c r="NI19" s="48"/>
      <c r="NJ19" s="48"/>
      <c r="NK19" s="48"/>
      <c r="NL19" s="48"/>
      <c r="NM19" s="48"/>
      <c r="NN19" s="48"/>
      <c r="NO19" s="48"/>
      <c r="NP19" s="48"/>
      <c r="NQ19" s="48"/>
      <c r="NR19" s="48"/>
      <c r="NS19" s="48"/>
      <c r="NT19" s="48"/>
      <c r="NU19" s="48"/>
      <c r="NV19" s="48"/>
      <c r="NW19" s="48"/>
      <c r="NX19" s="48"/>
      <c r="NY19" s="48"/>
      <c r="NZ19" s="48"/>
      <c r="OA19" s="48"/>
      <c r="OB19" s="48"/>
      <c r="OC19" s="48"/>
      <c r="OD19" s="48"/>
      <c r="OE19" s="48"/>
      <c r="OF19" s="48"/>
      <c r="OG19" s="48"/>
      <c r="OH19" s="48"/>
      <c r="OI19" s="48"/>
      <c r="OJ19" s="48"/>
      <c r="OK19" s="48"/>
      <c r="OL19" s="48"/>
      <c r="OM19" s="48"/>
      <c r="ON19" s="48"/>
      <c r="OO19" s="48"/>
      <c r="OP19" s="48"/>
      <c r="OQ19" s="48"/>
      <c r="OR19" s="48"/>
      <c r="OS19" s="48"/>
      <c r="OT19" s="48"/>
      <c r="OU19" s="48"/>
      <c r="OV19" s="48"/>
      <c r="OW19" s="48"/>
      <c r="OX19" s="48"/>
      <c r="OY19" s="48"/>
      <c r="OZ19" s="48"/>
      <c r="PA19" s="48"/>
      <c r="PB19" s="48"/>
      <c r="PC19" s="48"/>
      <c r="PD19" s="48"/>
      <c r="PE19" s="48"/>
      <c r="PF19" s="48"/>
      <c r="PG19" s="48"/>
      <c r="PH19" s="48"/>
      <c r="PI19" s="48"/>
      <c r="PJ19" s="48"/>
      <c r="PK19" s="48"/>
      <c r="PL19" s="48"/>
      <c r="PM19" s="48"/>
      <c r="PN19" s="48"/>
      <c r="PO19" s="48"/>
      <c r="PP19" s="48"/>
      <c r="PQ19" s="48"/>
      <c r="PR19" s="48"/>
      <c r="PS19" s="48"/>
      <c r="PT19" s="48"/>
      <c r="PU19" s="48"/>
      <c r="PV19" s="48"/>
      <c r="PW19" s="48"/>
      <c r="PX19" s="48"/>
      <c r="PY19" s="48"/>
      <c r="PZ19" s="48"/>
      <c r="QA19" s="48"/>
      <c r="QB19" s="48"/>
      <c r="QC19" s="48"/>
      <c r="QD19" s="48"/>
      <c r="QE19" s="48"/>
      <c r="QF19" s="48"/>
      <c r="QG19" s="48"/>
      <c r="QH19" s="48"/>
      <c r="QI19" s="48"/>
      <c r="QJ19" s="48"/>
      <c r="QK19" s="48"/>
      <c r="QL19" s="48"/>
      <c r="QM19" s="48"/>
      <c r="QN19" s="48"/>
      <c r="QO19" s="48"/>
      <c r="QP19" s="48"/>
      <c r="QQ19" s="48"/>
      <c r="QR19" s="48"/>
      <c r="QS19" s="48"/>
      <c r="QT19" s="48"/>
      <c r="QU19" s="48"/>
      <c r="QV19" s="48"/>
      <c r="QW19" s="48"/>
      <c r="QX19" s="48"/>
      <c r="QY19" s="48"/>
      <c r="QZ19" s="48"/>
      <c r="RA19" s="48"/>
      <c r="RB19" s="48"/>
      <c r="RC19" s="48"/>
      <c r="RD19" s="48"/>
      <c r="RE19" s="48"/>
      <c r="RF19" s="48"/>
      <c r="RG19" s="48"/>
      <c r="RH19" s="48"/>
      <c r="RI19" s="48"/>
      <c r="RJ19" s="48"/>
      <c r="RK19" s="48"/>
      <c r="RL19" s="48"/>
      <c r="RM19" s="48"/>
      <c r="RN19" s="48"/>
      <c r="RO19" s="48"/>
      <c r="RP19" s="48"/>
      <c r="RQ19" s="48"/>
      <c r="RR19" s="48"/>
      <c r="RS19" s="48"/>
      <c r="RT19" s="48"/>
      <c r="RU19" s="48"/>
      <c r="RV19" s="48"/>
      <c r="RW19" s="48"/>
      <c r="RX19" s="48"/>
      <c r="RY19" s="48"/>
      <c r="RZ19" s="48"/>
      <c r="SA19" s="48"/>
      <c r="SB19" s="48"/>
      <c r="SC19" s="48"/>
      <c r="SD19" s="48"/>
      <c r="SE19" s="48"/>
      <c r="SF19" s="48"/>
      <c r="SG19" s="48"/>
      <c r="SH19" s="48"/>
      <c r="SI19" s="48"/>
      <c r="SJ19" s="48"/>
      <c r="SK19" s="48"/>
      <c r="SL19" s="48"/>
      <c r="SM19" s="48"/>
      <c r="SN19" s="48"/>
      <c r="SO19" s="48"/>
      <c r="SP19" s="48"/>
      <c r="SQ19" s="48"/>
      <c r="SR19" s="48"/>
      <c r="SS19" s="48"/>
      <c r="ST19" s="48"/>
      <c r="SU19" s="48"/>
      <c r="SV19" s="48"/>
      <c r="SW19" s="48"/>
      <c r="SX19" s="48"/>
      <c r="SY19" s="48"/>
      <c r="SZ19" s="48"/>
      <c r="TA19" s="48"/>
      <c r="TB19" s="48"/>
      <c r="TC19" s="48"/>
      <c r="TD19" s="48"/>
      <c r="TE19" s="48"/>
      <c r="TF19" s="48"/>
      <c r="TG19" s="48"/>
      <c r="TH19" s="48"/>
      <c r="TI19" s="48"/>
      <c r="TJ19" s="48"/>
      <c r="TK19" s="48"/>
      <c r="TL19" s="48"/>
      <c r="TM19" s="48"/>
      <c r="TN19" s="48"/>
      <c r="TO19" s="48"/>
      <c r="TP19" s="48"/>
      <c r="TQ19" s="48"/>
      <c r="TR19" s="48"/>
      <c r="TS19" s="48"/>
      <c r="TT19" s="48"/>
      <c r="TU19" s="48"/>
      <c r="TV19" s="48"/>
      <c r="TW19" s="48"/>
      <c r="TX19" s="48"/>
      <c r="TY19" s="48"/>
      <c r="TZ19" s="48"/>
      <c r="UA19" s="48"/>
      <c r="UB19" s="48"/>
      <c r="UC19" s="48"/>
      <c r="UD19" s="48"/>
      <c r="UE19" s="48"/>
      <c r="UF19" s="48"/>
      <c r="UG19" s="48"/>
      <c r="UH19" s="48"/>
      <c r="UI19" s="48"/>
      <c r="UJ19" s="48"/>
      <c r="UK19" s="48"/>
      <c r="UL19" s="48"/>
      <c r="UM19" s="48"/>
      <c r="UN19" s="48"/>
      <c r="UO19" s="48"/>
      <c r="UP19" s="48"/>
      <c r="UQ19" s="48"/>
      <c r="UR19" s="48"/>
      <c r="US19" s="48"/>
      <c r="UT19" s="48"/>
      <c r="UU19" s="48"/>
      <c r="UV19" s="48"/>
      <c r="UW19" s="48"/>
      <c r="UX19" s="48"/>
      <c r="UY19" s="48"/>
      <c r="UZ19" s="48"/>
      <c r="VA19" s="48"/>
      <c r="VB19" s="48"/>
      <c r="VC19" s="48"/>
      <c r="VD19" s="48"/>
      <c r="VE19" s="48"/>
      <c r="VF19" s="48"/>
      <c r="VG19" s="48"/>
      <c r="VH19" s="48"/>
      <c r="VI19" s="48"/>
      <c r="VJ19" s="48"/>
      <c r="VK19" s="48"/>
      <c r="VL19" s="48"/>
      <c r="VM19" s="48"/>
      <c r="VN19" s="48"/>
      <c r="VO19" s="48"/>
      <c r="VP19" s="48"/>
      <c r="VQ19" s="48"/>
      <c r="VR19" s="48"/>
      <c r="VS19" s="48"/>
      <c r="VT19" s="48"/>
      <c r="VU19" s="48"/>
      <c r="VV19" s="48"/>
      <c r="VW19" s="48"/>
      <c r="VX19" s="48"/>
      <c r="VY19" s="48"/>
      <c r="VZ19" s="48"/>
      <c r="WA19" s="48"/>
      <c r="WB19" s="48"/>
      <c r="WC19" s="48"/>
      <c r="WD19" s="48"/>
      <c r="WE19" s="48"/>
      <c r="WF19" s="48"/>
      <c r="WG19" s="48"/>
      <c r="WH19" s="48"/>
      <c r="WI19" s="48"/>
      <c r="WJ19" s="48"/>
      <c r="WK19" s="48"/>
      <c r="WL19" s="48"/>
      <c r="WM19" s="48"/>
      <c r="WN19" s="48"/>
      <c r="WO19" s="48"/>
      <c r="WP19" s="48"/>
      <c r="WQ19" s="48"/>
      <c r="WR19" s="48"/>
      <c r="WS19" s="48"/>
      <c r="WT19" s="48"/>
      <c r="WU19" s="48"/>
      <c r="WV19" s="48"/>
      <c r="WW19" s="48"/>
      <c r="WX19" s="48"/>
      <c r="WY19" s="48"/>
      <c r="WZ19" s="48"/>
      <c r="XA19" s="48"/>
      <c r="XB19" s="48"/>
      <c r="XC19" s="48"/>
      <c r="XD19" s="48"/>
      <c r="XE19" s="48"/>
      <c r="XF19" s="48"/>
      <c r="XG19" s="48"/>
      <c r="XH19" s="48"/>
      <c r="XI19" s="48"/>
      <c r="XJ19" s="48"/>
      <c r="XK19" s="48"/>
      <c r="XL19" s="48"/>
      <c r="XM19" s="48"/>
      <c r="XN19" s="48"/>
      <c r="XO19" s="48"/>
      <c r="XP19" s="48"/>
      <c r="XQ19" s="48"/>
      <c r="XR19" s="48"/>
      <c r="XS19" s="48"/>
      <c r="XT19" s="48"/>
      <c r="XU19" s="48"/>
      <c r="XV19" s="48"/>
      <c r="XW19" s="48"/>
      <c r="XX19" s="48"/>
      <c r="XY19" s="48"/>
      <c r="XZ19" s="48"/>
      <c r="YA19" s="48"/>
      <c r="YB19" s="48"/>
      <c r="YC19" s="48"/>
      <c r="YD19" s="48"/>
      <c r="YE19" s="48"/>
      <c r="YF19" s="48"/>
      <c r="YG19" s="48"/>
      <c r="YH19" s="48"/>
      <c r="YI19" s="48"/>
      <c r="YJ19" s="48"/>
      <c r="YK19" s="48"/>
      <c r="YL19" s="48"/>
      <c r="YM19" s="48"/>
      <c r="YN19" s="48"/>
      <c r="YO19" s="48"/>
      <c r="YP19" s="48"/>
      <c r="YQ19" s="48"/>
      <c r="YR19" s="48"/>
      <c r="YS19" s="48"/>
      <c r="YT19" s="48"/>
      <c r="YU19" s="48"/>
      <c r="YV19" s="48"/>
      <c r="YW19" s="48"/>
      <c r="YX19" s="48"/>
      <c r="YY19" s="48"/>
      <c r="YZ19" s="48"/>
      <c r="ZA19" s="48"/>
      <c r="ZB19" s="48"/>
      <c r="ZC19" s="48"/>
      <c r="ZD19" s="48"/>
      <c r="ZE19" s="48"/>
      <c r="ZF19" s="48"/>
      <c r="ZG19" s="48"/>
      <c r="ZH19" s="48"/>
      <c r="ZI19" s="48"/>
      <c r="ZJ19" s="48"/>
      <c r="ZK19" s="48"/>
      <c r="ZL19" s="48"/>
      <c r="ZM19" s="48"/>
      <c r="ZN19" s="48"/>
      <c r="ZO19" s="48"/>
      <c r="ZP19" s="48"/>
      <c r="ZQ19" s="48"/>
      <c r="ZR19" s="48"/>
      <c r="ZS19" s="48"/>
    </row>
    <row r="20" spans="1:695" s="51" customFormat="1">
      <c r="A20" s="148" t="s">
        <v>29</v>
      </c>
      <c r="B20" s="82"/>
      <c r="C20" s="51" t="s">
        <v>36</v>
      </c>
      <c r="D20" s="61" t="s">
        <v>31</v>
      </c>
      <c r="E20" s="62">
        <v>0.67708333333333337</v>
      </c>
      <c r="F20" s="62">
        <v>0.71180555555555547</v>
      </c>
      <c r="G20" s="45">
        <f t="shared" si="0"/>
        <v>7858.4</v>
      </c>
      <c r="H20" s="63">
        <v>188</v>
      </c>
      <c r="I20" s="71">
        <v>41.8</v>
      </c>
      <c r="J20" s="68" t="s">
        <v>32</v>
      </c>
      <c r="K20" s="68" t="s">
        <v>33</v>
      </c>
      <c r="L20" s="107"/>
      <c r="M20" s="48"/>
      <c r="N20" s="98"/>
      <c r="O20" s="9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c r="IQ20" s="48"/>
      <c r="IR20" s="48"/>
      <c r="IS20" s="48"/>
      <c r="IT20" s="48"/>
      <c r="IU20" s="48"/>
      <c r="IV20" s="48"/>
      <c r="IW20" s="48"/>
      <c r="IX20" s="48"/>
      <c r="IY20" s="48"/>
      <c r="IZ20" s="48"/>
      <c r="JA20" s="48"/>
      <c r="JB20" s="48"/>
      <c r="JC20" s="48"/>
      <c r="JD20" s="48"/>
      <c r="JE20" s="48"/>
      <c r="JF20" s="48"/>
      <c r="JG20" s="48"/>
      <c r="JH20" s="48"/>
      <c r="JI20" s="48"/>
      <c r="JJ20" s="48"/>
      <c r="JK20" s="48"/>
      <c r="JL20" s="48"/>
      <c r="JM20" s="48"/>
      <c r="JN20" s="48"/>
      <c r="JO20" s="48"/>
      <c r="JP20" s="48"/>
      <c r="JQ20" s="48"/>
      <c r="JR20" s="48"/>
      <c r="JS20" s="48"/>
      <c r="JT20" s="48"/>
      <c r="JU20" s="48"/>
      <c r="JV20" s="48"/>
      <c r="JW20" s="48"/>
      <c r="JX20" s="48"/>
      <c r="JY20" s="48"/>
      <c r="JZ20" s="48"/>
      <c r="KA20" s="48"/>
      <c r="KB20" s="48"/>
      <c r="KC20" s="48"/>
      <c r="KD20" s="48"/>
      <c r="KE20" s="48"/>
      <c r="KF20" s="48"/>
      <c r="KG20" s="48"/>
      <c r="KH20" s="48"/>
      <c r="KI20" s="48"/>
      <c r="KJ20" s="48"/>
      <c r="KK20" s="48"/>
      <c r="KL20" s="48"/>
      <c r="KM20" s="48"/>
      <c r="KN20" s="48"/>
      <c r="KO20" s="48"/>
      <c r="KP20" s="48"/>
      <c r="KQ20" s="48"/>
      <c r="KR20" s="48"/>
      <c r="KS20" s="48"/>
      <c r="KT20" s="48"/>
      <c r="KU20" s="48"/>
      <c r="KV20" s="48"/>
      <c r="KW20" s="48"/>
      <c r="KX20" s="48"/>
      <c r="KY20" s="48"/>
      <c r="KZ20" s="48"/>
      <c r="LA20" s="48"/>
      <c r="LB20" s="48"/>
      <c r="LC20" s="48"/>
      <c r="LD20" s="48"/>
      <c r="LE20" s="48"/>
      <c r="LF20" s="48"/>
      <c r="LG20" s="48"/>
      <c r="LH20" s="48"/>
      <c r="LI20" s="48"/>
      <c r="LJ20" s="48"/>
      <c r="LK20" s="48"/>
      <c r="LL20" s="48"/>
      <c r="LM20" s="48"/>
      <c r="LN20" s="48"/>
      <c r="LO20" s="48"/>
      <c r="LP20" s="48"/>
      <c r="LQ20" s="48"/>
      <c r="LR20" s="48"/>
      <c r="LS20" s="48"/>
      <c r="LT20" s="48"/>
      <c r="LU20" s="48"/>
      <c r="LV20" s="48"/>
      <c r="LW20" s="48"/>
      <c r="LX20" s="48"/>
      <c r="LY20" s="48"/>
      <c r="LZ20" s="48"/>
      <c r="MA20" s="48"/>
      <c r="MB20" s="48"/>
      <c r="MC20" s="48"/>
      <c r="MD20" s="48"/>
      <c r="ME20" s="48"/>
      <c r="MF20" s="48"/>
      <c r="MG20" s="48"/>
      <c r="MH20" s="48"/>
      <c r="MI20" s="48"/>
      <c r="MJ20" s="48"/>
      <c r="MK20" s="48"/>
      <c r="ML20" s="48"/>
      <c r="MM20" s="48"/>
      <c r="MN20" s="48"/>
      <c r="MO20" s="48"/>
      <c r="MP20" s="48"/>
      <c r="MQ20" s="48"/>
      <c r="MR20" s="48"/>
      <c r="MS20" s="48"/>
      <c r="MT20" s="48"/>
      <c r="MU20" s="48"/>
      <c r="MV20" s="48"/>
      <c r="MW20" s="48"/>
      <c r="MX20" s="48"/>
      <c r="MY20" s="48"/>
      <c r="MZ20" s="48"/>
      <c r="NA20" s="48"/>
      <c r="NB20" s="48"/>
      <c r="NC20" s="48"/>
      <c r="ND20" s="48"/>
      <c r="NE20" s="48"/>
      <c r="NF20" s="48"/>
      <c r="NG20" s="48"/>
      <c r="NH20" s="48"/>
      <c r="NI20" s="48"/>
      <c r="NJ20" s="48"/>
      <c r="NK20" s="48"/>
      <c r="NL20" s="48"/>
      <c r="NM20" s="48"/>
      <c r="NN20" s="48"/>
      <c r="NO20" s="48"/>
      <c r="NP20" s="48"/>
      <c r="NQ20" s="48"/>
      <c r="NR20" s="48"/>
      <c r="NS20" s="48"/>
      <c r="NT20" s="48"/>
      <c r="NU20" s="48"/>
      <c r="NV20" s="48"/>
      <c r="NW20" s="48"/>
      <c r="NX20" s="48"/>
      <c r="NY20" s="48"/>
      <c r="NZ20" s="48"/>
      <c r="OA20" s="48"/>
      <c r="OB20" s="48"/>
      <c r="OC20" s="48"/>
      <c r="OD20" s="48"/>
      <c r="OE20" s="48"/>
      <c r="OF20" s="48"/>
      <c r="OG20" s="48"/>
      <c r="OH20" s="48"/>
      <c r="OI20" s="48"/>
      <c r="OJ20" s="48"/>
      <c r="OK20" s="48"/>
      <c r="OL20" s="48"/>
      <c r="OM20" s="48"/>
      <c r="ON20" s="48"/>
      <c r="OO20" s="48"/>
      <c r="OP20" s="48"/>
      <c r="OQ20" s="48"/>
      <c r="OR20" s="48"/>
      <c r="OS20" s="48"/>
      <c r="OT20" s="48"/>
      <c r="OU20" s="48"/>
      <c r="OV20" s="48"/>
      <c r="OW20" s="48"/>
      <c r="OX20" s="48"/>
      <c r="OY20" s="48"/>
      <c r="OZ20" s="48"/>
      <c r="PA20" s="48"/>
      <c r="PB20" s="48"/>
      <c r="PC20" s="48"/>
      <c r="PD20" s="48"/>
      <c r="PE20" s="48"/>
      <c r="PF20" s="48"/>
      <c r="PG20" s="48"/>
      <c r="PH20" s="48"/>
      <c r="PI20" s="48"/>
      <c r="PJ20" s="48"/>
      <c r="PK20" s="48"/>
      <c r="PL20" s="48"/>
      <c r="PM20" s="48"/>
      <c r="PN20" s="48"/>
      <c r="PO20" s="48"/>
      <c r="PP20" s="48"/>
      <c r="PQ20" s="48"/>
      <c r="PR20" s="48"/>
      <c r="PS20" s="48"/>
      <c r="PT20" s="48"/>
      <c r="PU20" s="48"/>
      <c r="PV20" s="48"/>
      <c r="PW20" s="48"/>
      <c r="PX20" s="48"/>
      <c r="PY20" s="48"/>
      <c r="PZ20" s="48"/>
      <c r="QA20" s="48"/>
      <c r="QB20" s="48"/>
      <c r="QC20" s="48"/>
      <c r="QD20" s="48"/>
      <c r="QE20" s="48"/>
      <c r="QF20" s="48"/>
      <c r="QG20" s="48"/>
      <c r="QH20" s="48"/>
      <c r="QI20" s="48"/>
      <c r="QJ20" s="48"/>
      <c r="QK20" s="48"/>
      <c r="QL20" s="48"/>
      <c r="QM20" s="48"/>
      <c r="QN20" s="48"/>
      <c r="QO20" s="48"/>
      <c r="QP20" s="48"/>
      <c r="QQ20" s="48"/>
      <c r="QR20" s="48"/>
      <c r="QS20" s="48"/>
      <c r="QT20" s="48"/>
      <c r="QU20" s="48"/>
      <c r="QV20" s="48"/>
      <c r="QW20" s="48"/>
      <c r="QX20" s="48"/>
      <c r="QY20" s="48"/>
      <c r="QZ20" s="48"/>
      <c r="RA20" s="48"/>
      <c r="RB20" s="48"/>
      <c r="RC20" s="48"/>
      <c r="RD20" s="48"/>
      <c r="RE20" s="48"/>
      <c r="RF20" s="48"/>
      <c r="RG20" s="48"/>
      <c r="RH20" s="48"/>
      <c r="RI20" s="48"/>
      <c r="RJ20" s="48"/>
      <c r="RK20" s="48"/>
      <c r="RL20" s="48"/>
      <c r="RM20" s="48"/>
      <c r="RN20" s="48"/>
      <c r="RO20" s="48"/>
      <c r="RP20" s="48"/>
      <c r="RQ20" s="48"/>
      <c r="RR20" s="48"/>
      <c r="RS20" s="48"/>
      <c r="RT20" s="48"/>
      <c r="RU20" s="48"/>
      <c r="RV20" s="48"/>
      <c r="RW20" s="48"/>
      <c r="RX20" s="48"/>
      <c r="RY20" s="48"/>
      <c r="RZ20" s="48"/>
      <c r="SA20" s="48"/>
      <c r="SB20" s="48"/>
      <c r="SC20" s="48"/>
      <c r="SD20" s="48"/>
      <c r="SE20" s="48"/>
      <c r="SF20" s="48"/>
      <c r="SG20" s="48"/>
      <c r="SH20" s="48"/>
      <c r="SI20" s="48"/>
      <c r="SJ20" s="48"/>
      <c r="SK20" s="48"/>
      <c r="SL20" s="48"/>
      <c r="SM20" s="48"/>
      <c r="SN20" s="48"/>
      <c r="SO20" s="48"/>
      <c r="SP20" s="48"/>
      <c r="SQ20" s="48"/>
      <c r="SR20" s="48"/>
      <c r="SS20" s="48"/>
      <c r="ST20" s="48"/>
      <c r="SU20" s="48"/>
      <c r="SV20" s="48"/>
      <c r="SW20" s="48"/>
      <c r="SX20" s="48"/>
      <c r="SY20" s="48"/>
      <c r="SZ20" s="48"/>
      <c r="TA20" s="48"/>
      <c r="TB20" s="48"/>
      <c r="TC20" s="48"/>
      <c r="TD20" s="48"/>
      <c r="TE20" s="48"/>
      <c r="TF20" s="48"/>
      <c r="TG20" s="48"/>
      <c r="TH20" s="48"/>
      <c r="TI20" s="48"/>
      <c r="TJ20" s="48"/>
      <c r="TK20" s="48"/>
      <c r="TL20" s="48"/>
      <c r="TM20" s="48"/>
      <c r="TN20" s="48"/>
      <c r="TO20" s="48"/>
      <c r="TP20" s="48"/>
      <c r="TQ20" s="48"/>
      <c r="TR20" s="48"/>
      <c r="TS20" s="48"/>
      <c r="TT20" s="48"/>
      <c r="TU20" s="48"/>
      <c r="TV20" s="48"/>
      <c r="TW20" s="48"/>
      <c r="TX20" s="48"/>
      <c r="TY20" s="48"/>
      <c r="TZ20" s="48"/>
      <c r="UA20" s="48"/>
      <c r="UB20" s="48"/>
      <c r="UC20" s="48"/>
      <c r="UD20" s="48"/>
      <c r="UE20" s="48"/>
      <c r="UF20" s="48"/>
      <c r="UG20" s="48"/>
      <c r="UH20" s="48"/>
      <c r="UI20" s="48"/>
      <c r="UJ20" s="48"/>
      <c r="UK20" s="48"/>
      <c r="UL20" s="48"/>
      <c r="UM20" s="48"/>
      <c r="UN20" s="48"/>
      <c r="UO20" s="48"/>
      <c r="UP20" s="48"/>
      <c r="UQ20" s="48"/>
      <c r="UR20" s="48"/>
      <c r="US20" s="48"/>
      <c r="UT20" s="48"/>
      <c r="UU20" s="48"/>
      <c r="UV20" s="48"/>
      <c r="UW20" s="48"/>
      <c r="UX20" s="48"/>
      <c r="UY20" s="48"/>
      <c r="UZ20" s="48"/>
      <c r="VA20" s="48"/>
      <c r="VB20" s="48"/>
      <c r="VC20" s="48"/>
      <c r="VD20" s="48"/>
      <c r="VE20" s="48"/>
      <c r="VF20" s="48"/>
      <c r="VG20" s="48"/>
      <c r="VH20" s="48"/>
      <c r="VI20" s="48"/>
      <c r="VJ20" s="48"/>
      <c r="VK20" s="48"/>
      <c r="VL20" s="48"/>
      <c r="VM20" s="48"/>
      <c r="VN20" s="48"/>
      <c r="VO20" s="48"/>
      <c r="VP20" s="48"/>
      <c r="VQ20" s="48"/>
      <c r="VR20" s="48"/>
      <c r="VS20" s="48"/>
      <c r="VT20" s="48"/>
      <c r="VU20" s="48"/>
      <c r="VV20" s="48"/>
      <c r="VW20" s="48"/>
      <c r="VX20" s="48"/>
      <c r="VY20" s="48"/>
      <c r="VZ20" s="48"/>
      <c r="WA20" s="48"/>
      <c r="WB20" s="48"/>
      <c r="WC20" s="48"/>
      <c r="WD20" s="48"/>
      <c r="WE20" s="48"/>
      <c r="WF20" s="48"/>
      <c r="WG20" s="48"/>
      <c r="WH20" s="48"/>
      <c r="WI20" s="48"/>
      <c r="WJ20" s="48"/>
      <c r="WK20" s="48"/>
      <c r="WL20" s="48"/>
      <c r="WM20" s="48"/>
      <c r="WN20" s="48"/>
      <c r="WO20" s="48"/>
      <c r="WP20" s="48"/>
      <c r="WQ20" s="48"/>
      <c r="WR20" s="48"/>
      <c r="WS20" s="48"/>
      <c r="WT20" s="48"/>
      <c r="WU20" s="48"/>
      <c r="WV20" s="48"/>
      <c r="WW20" s="48"/>
      <c r="WX20" s="48"/>
      <c r="WY20" s="48"/>
      <c r="WZ20" s="48"/>
      <c r="XA20" s="48"/>
      <c r="XB20" s="48"/>
      <c r="XC20" s="48"/>
      <c r="XD20" s="48"/>
      <c r="XE20" s="48"/>
      <c r="XF20" s="48"/>
      <c r="XG20" s="48"/>
      <c r="XH20" s="48"/>
      <c r="XI20" s="48"/>
      <c r="XJ20" s="48"/>
      <c r="XK20" s="48"/>
      <c r="XL20" s="48"/>
      <c r="XM20" s="48"/>
      <c r="XN20" s="48"/>
      <c r="XO20" s="48"/>
      <c r="XP20" s="48"/>
      <c r="XQ20" s="48"/>
      <c r="XR20" s="48"/>
      <c r="XS20" s="48"/>
      <c r="XT20" s="48"/>
      <c r="XU20" s="48"/>
      <c r="XV20" s="48"/>
      <c r="XW20" s="48"/>
      <c r="XX20" s="48"/>
      <c r="XY20" s="48"/>
      <c r="XZ20" s="48"/>
      <c r="YA20" s="48"/>
      <c r="YB20" s="48"/>
      <c r="YC20" s="48"/>
      <c r="YD20" s="48"/>
      <c r="YE20" s="48"/>
      <c r="YF20" s="48"/>
      <c r="YG20" s="48"/>
      <c r="YH20" s="48"/>
      <c r="YI20" s="48"/>
      <c r="YJ20" s="48"/>
      <c r="YK20" s="48"/>
      <c r="YL20" s="48"/>
      <c r="YM20" s="48"/>
      <c r="YN20" s="48"/>
      <c r="YO20" s="48"/>
      <c r="YP20" s="48"/>
      <c r="YQ20" s="48"/>
      <c r="YR20" s="48"/>
      <c r="YS20" s="48"/>
      <c r="YT20" s="48"/>
      <c r="YU20" s="48"/>
      <c r="YV20" s="48"/>
      <c r="YW20" s="48"/>
      <c r="YX20" s="48"/>
      <c r="YY20" s="48"/>
      <c r="YZ20" s="48"/>
      <c r="ZA20" s="48"/>
      <c r="ZB20" s="48"/>
      <c r="ZC20" s="48"/>
      <c r="ZD20" s="48"/>
      <c r="ZE20" s="48"/>
      <c r="ZF20" s="48"/>
      <c r="ZG20" s="48"/>
      <c r="ZH20" s="48"/>
      <c r="ZI20" s="48"/>
      <c r="ZJ20" s="48"/>
      <c r="ZK20" s="48"/>
      <c r="ZL20" s="48"/>
      <c r="ZM20" s="48"/>
      <c r="ZN20" s="48"/>
      <c r="ZO20" s="48"/>
      <c r="ZP20" s="48"/>
      <c r="ZQ20" s="48"/>
      <c r="ZR20" s="48"/>
      <c r="ZS20" s="48"/>
    </row>
    <row r="21" spans="1:695">
      <c r="A21" s="108"/>
      <c r="B21" s="195"/>
      <c r="C21" s="48"/>
      <c r="D21" s="181"/>
      <c r="E21" s="55"/>
      <c r="F21" s="74"/>
      <c r="G21" s="73"/>
      <c r="H21" s="74"/>
      <c r="I21" s="196"/>
      <c r="J21" s="197"/>
      <c r="K21" s="198"/>
      <c r="L21" s="109"/>
      <c r="M21" s="48"/>
    </row>
    <row r="22" spans="1:695">
      <c r="A22" s="108"/>
      <c r="B22" s="195"/>
      <c r="C22" s="48"/>
      <c r="D22" s="181"/>
      <c r="E22" s="55"/>
      <c r="F22" s="55"/>
      <c r="G22" s="54"/>
      <c r="H22" s="57"/>
      <c r="I22" s="57"/>
      <c r="J22" s="197"/>
      <c r="K22" s="198"/>
      <c r="L22" s="109"/>
      <c r="M22" s="48"/>
    </row>
    <row r="23" spans="1:695" s="51" customFormat="1">
      <c r="A23" s="148" t="s">
        <v>37</v>
      </c>
      <c r="B23" s="82"/>
      <c r="C23" s="51" t="s">
        <v>38</v>
      </c>
      <c r="D23" s="61" t="s">
        <v>31</v>
      </c>
      <c r="E23" s="62">
        <v>0.27777777777777779</v>
      </c>
      <c r="F23" s="62">
        <v>0.29166666666666669</v>
      </c>
      <c r="G23" s="45">
        <f>H23*I23</f>
        <v>3026.8</v>
      </c>
      <c r="H23" s="63">
        <v>188</v>
      </c>
      <c r="I23" s="71">
        <v>16.100000000000001</v>
      </c>
      <c r="J23" s="68" t="s">
        <v>32</v>
      </c>
      <c r="K23" s="68" t="s">
        <v>33</v>
      </c>
      <c r="L23" s="107"/>
      <c r="M23" s="48"/>
      <c r="N23" s="98"/>
      <c r="O23" s="9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c r="IQ23" s="48"/>
      <c r="IR23" s="48"/>
      <c r="IS23" s="48"/>
      <c r="IT23" s="48"/>
      <c r="IU23" s="48"/>
      <c r="IV23" s="48"/>
      <c r="IW23" s="48"/>
      <c r="IX23" s="48"/>
      <c r="IY23" s="48"/>
      <c r="IZ23" s="48"/>
      <c r="JA23" s="48"/>
      <c r="JB23" s="48"/>
      <c r="JC23" s="48"/>
      <c r="JD23" s="48"/>
      <c r="JE23" s="48"/>
      <c r="JF23" s="48"/>
      <c r="JG23" s="48"/>
      <c r="JH23" s="48"/>
      <c r="JI23" s="48"/>
      <c r="JJ23" s="48"/>
      <c r="JK23" s="48"/>
      <c r="JL23" s="48"/>
      <c r="JM23" s="48"/>
      <c r="JN23" s="48"/>
      <c r="JO23" s="48"/>
      <c r="JP23" s="48"/>
      <c r="JQ23" s="48"/>
      <c r="JR23" s="48"/>
      <c r="JS23" s="48"/>
      <c r="JT23" s="48"/>
      <c r="JU23" s="48"/>
      <c r="JV23" s="48"/>
      <c r="JW23" s="48"/>
      <c r="JX23" s="48"/>
      <c r="JY23" s="48"/>
      <c r="JZ23" s="48"/>
      <c r="KA23" s="48"/>
      <c r="KB23" s="48"/>
      <c r="KC23" s="48"/>
      <c r="KD23" s="48"/>
      <c r="KE23" s="48"/>
      <c r="KF23" s="48"/>
      <c r="KG23" s="48"/>
      <c r="KH23" s="48"/>
      <c r="KI23" s="48"/>
      <c r="KJ23" s="48"/>
      <c r="KK23" s="48"/>
      <c r="KL23" s="48"/>
      <c r="KM23" s="48"/>
      <c r="KN23" s="48"/>
      <c r="KO23" s="48"/>
      <c r="KP23" s="48"/>
      <c r="KQ23" s="48"/>
      <c r="KR23" s="48"/>
      <c r="KS23" s="48"/>
      <c r="KT23" s="48"/>
      <c r="KU23" s="48"/>
      <c r="KV23" s="48"/>
      <c r="KW23" s="48"/>
      <c r="KX23" s="48"/>
      <c r="KY23" s="48"/>
      <c r="KZ23" s="48"/>
      <c r="LA23" s="48"/>
      <c r="LB23" s="48"/>
      <c r="LC23" s="48"/>
      <c r="LD23" s="48"/>
      <c r="LE23" s="48"/>
      <c r="LF23" s="48"/>
      <c r="LG23" s="48"/>
      <c r="LH23" s="48"/>
      <c r="LI23" s="48"/>
      <c r="LJ23" s="48"/>
      <c r="LK23" s="48"/>
      <c r="LL23" s="48"/>
      <c r="LM23" s="48"/>
      <c r="LN23" s="48"/>
      <c r="LO23" s="48"/>
      <c r="LP23" s="48"/>
      <c r="LQ23" s="48"/>
      <c r="LR23" s="48"/>
      <c r="LS23" s="48"/>
      <c r="LT23" s="48"/>
      <c r="LU23" s="48"/>
      <c r="LV23" s="48"/>
      <c r="LW23" s="48"/>
      <c r="LX23" s="48"/>
      <c r="LY23" s="48"/>
      <c r="LZ23" s="48"/>
      <c r="MA23" s="48"/>
      <c r="MB23" s="48"/>
      <c r="MC23" s="48"/>
      <c r="MD23" s="48"/>
      <c r="ME23" s="48"/>
      <c r="MF23" s="48"/>
      <c r="MG23" s="48"/>
      <c r="MH23" s="48"/>
      <c r="MI23" s="48"/>
      <c r="MJ23" s="48"/>
      <c r="MK23" s="48"/>
      <c r="ML23" s="48"/>
      <c r="MM23" s="48"/>
      <c r="MN23" s="48"/>
      <c r="MO23" s="48"/>
      <c r="MP23" s="48"/>
      <c r="MQ23" s="48"/>
      <c r="MR23" s="48"/>
      <c r="MS23" s="48"/>
      <c r="MT23" s="48"/>
      <c r="MU23" s="48"/>
      <c r="MV23" s="48"/>
      <c r="MW23" s="48"/>
      <c r="MX23" s="48"/>
      <c r="MY23" s="48"/>
      <c r="MZ23" s="48"/>
      <c r="NA23" s="48"/>
      <c r="NB23" s="48"/>
      <c r="NC23" s="48"/>
      <c r="ND23" s="48"/>
      <c r="NE23" s="48"/>
      <c r="NF23" s="48"/>
      <c r="NG23" s="48"/>
      <c r="NH23" s="48"/>
      <c r="NI23" s="48"/>
      <c r="NJ23" s="48"/>
      <c r="NK23" s="48"/>
      <c r="NL23" s="48"/>
      <c r="NM23" s="48"/>
      <c r="NN23" s="48"/>
      <c r="NO23" s="48"/>
      <c r="NP23" s="48"/>
      <c r="NQ23" s="48"/>
      <c r="NR23" s="48"/>
      <c r="NS23" s="48"/>
      <c r="NT23" s="48"/>
      <c r="NU23" s="48"/>
      <c r="NV23" s="48"/>
      <c r="NW23" s="48"/>
      <c r="NX23" s="48"/>
      <c r="NY23" s="48"/>
      <c r="NZ23" s="48"/>
      <c r="OA23" s="48"/>
      <c r="OB23" s="48"/>
      <c r="OC23" s="48"/>
      <c r="OD23" s="48"/>
      <c r="OE23" s="48"/>
      <c r="OF23" s="48"/>
      <c r="OG23" s="48"/>
      <c r="OH23" s="48"/>
      <c r="OI23" s="48"/>
      <c r="OJ23" s="48"/>
      <c r="OK23" s="48"/>
      <c r="OL23" s="48"/>
      <c r="OM23" s="48"/>
      <c r="ON23" s="48"/>
      <c r="OO23" s="48"/>
      <c r="OP23" s="48"/>
      <c r="OQ23" s="48"/>
      <c r="OR23" s="48"/>
      <c r="OS23" s="48"/>
      <c r="OT23" s="48"/>
      <c r="OU23" s="48"/>
      <c r="OV23" s="48"/>
      <c r="OW23" s="48"/>
      <c r="OX23" s="48"/>
      <c r="OY23" s="48"/>
      <c r="OZ23" s="48"/>
      <c r="PA23" s="48"/>
      <c r="PB23" s="48"/>
      <c r="PC23" s="48"/>
      <c r="PD23" s="48"/>
      <c r="PE23" s="48"/>
      <c r="PF23" s="48"/>
      <c r="PG23" s="48"/>
      <c r="PH23" s="48"/>
      <c r="PI23" s="48"/>
      <c r="PJ23" s="48"/>
      <c r="PK23" s="48"/>
      <c r="PL23" s="48"/>
      <c r="PM23" s="48"/>
      <c r="PN23" s="48"/>
      <c r="PO23" s="48"/>
      <c r="PP23" s="48"/>
      <c r="PQ23" s="48"/>
      <c r="PR23" s="48"/>
      <c r="PS23" s="48"/>
      <c r="PT23" s="48"/>
      <c r="PU23" s="48"/>
      <c r="PV23" s="48"/>
      <c r="PW23" s="48"/>
      <c r="PX23" s="48"/>
      <c r="PY23" s="48"/>
      <c r="PZ23" s="48"/>
      <c r="QA23" s="48"/>
      <c r="QB23" s="48"/>
      <c r="QC23" s="48"/>
      <c r="QD23" s="48"/>
      <c r="QE23" s="48"/>
      <c r="QF23" s="48"/>
      <c r="QG23" s="48"/>
      <c r="QH23" s="48"/>
      <c r="QI23" s="48"/>
      <c r="QJ23" s="48"/>
      <c r="QK23" s="48"/>
      <c r="QL23" s="48"/>
      <c r="QM23" s="48"/>
      <c r="QN23" s="48"/>
      <c r="QO23" s="48"/>
      <c r="QP23" s="48"/>
      <c r="QQ23" s="48"/>
      <c r="QR23" s="48"/>
      <c r="QS23" s="48"/>
      <c r="QT23" s="48"/>
      <c r="QU23" s="48"/>
      <c r="QV23" s="48"/>
      <c r="QW23" s="48"/>
      <c r="QX23" s="48"/>
      <c r="QY23" s="48"/>
      <c r="QZ23" s="48"/>
      <c r="RA23" s="48"/>
      <c r="RB23" s="48"/>
      <c r="RC23" s="48"/>
      <c r="RD23" s="48"/>
      <c r="RE23" s="48"/>
      <c r="RF23" s="48"/>
      <c r="RG23" s="48"/>
      <c r="RH23" s="48"/>
      <c r="RI23" s="48"/>
      <c r="RJ23" s="48"/>
      <c r="RK23" s="48"/>
      <c r="RL23" s="48"/>
      <c r="RM23" s="48"/>
      <c r="RN23" s="48"/>
      <c r="RO23" s="48"/>
      <c r="RP23" s="48"/>
      <c r="RQ23" s="48"/>
      <c r="RR23" s="48"/>
      <c r="RS23" s="48"/>
      <c r="RT23" s="48"/>
      <c r="RU23" s="48"/>
      <c r="RV23" s="48"/>
      <c r="RW23" s="48"/>
      <c r="RX23" s="48"/>
      <c r="RY23" s="48"/>
      <c r="RZ23" s="48"/>
      <c r="SA23" s="48"/>
      <c r="SB23" s="48"/>
      <c r="SC23" s="48"/>
      <c r="SD23" s="48"/>
      <c r="SE23" s="48"/>
      <c r="SF23" s="48"/>
      <c r="SG23" s="48"/>
      <c r="SH23" s="48"/>
      <c r="SI23" s="48"/>
      <c r="SJ23" s="48"/>
      <c r="SK23" s="48"/>
      <c r="SL23" s="48"/>
      <c r="SM23" s="48"/>
      <c r="SN23" s="48"/>
      <c r="SO23" s="48"/>
      <c r="SP23" s="48"/>
      <c r="SQ23" s="48"/>
      <c r="SR23" s="48"/>
      <c r="SS23" s="48"/>
      <c r="ST23" s="48"/>
      <c r="SU23" s="48"/>
      <c r="SV23" s="48"/>
      <c r="SW23" s="48"/>
      <c r="SX23" s="48"/>
      <c r="SY23" s="48"/>
      <c r="SZ23" s="48"/>
      <c r="TA23" s="48"/>
      <c r="TB23" s="48"/>
      <c r="TC23" s="48"/>
      <c r="TD23" s="48"/>
      <c r="TE23" s="48"/>
      <c r="TF23" s="48"/>
      <c r="TG23" s="48"/>
      <c r="TH23" s="48"/>
      <c r="TI23" s="48"/>
      <c r="TJ23" s="48"/>
      <c r="TK23" s="48"/>
      <c r="TL23" s="48"/>
      <c r="TM23" s="48"/>
      <c r="TN23" s="48"/>
      <c r="TO23" s="48"/>
      <c r="TP23" s="48"/>
      <c r="TQ23" s="48"/>
      <c r="TR23" s="48"/>
      <c r="TS23" s="48"/>
      <c r="TT23" s="48"/>
      <c r="TU23" s="48"/>
      <c r="TV23" s="48"/>
      <c r="TW23" s="48"/>
      <c r="TX23" s="48"/>
      <c r="TY23" s="48"/>
      <c r="TZ23" s="48"/>
      <c r="UA23" s="48"/>
      <c r="UB23" s="48"/>
      <c r="UC23" s="48"/>
      <c r="UD23" s="48"/>
      <c r="UE23" s="48"/>
      <c r="UF23" s="48"/>
      <c r="UG23" s="48"/>
      <c r="UH23" s="48"/>
      <c r="UI23" s="48"/>
      <c r="UJ23" s="48"/>
      <c r="UK23" s="48"/>
      <c r="UL23" s="48"/>
      <c r="UM23" s="48"/>
      <c r="UN23" s="48"/>
      <c r="UO23" s="48"/>
      <c r="UP23" s="48"/>
      <c r="UQ23" s="48"/>
      <c r="UR23" s="48"/>
      <c r="US23" s="48"/>
      <c r="UT23" s="48"/>
      <c r="UU23" s="48"/>
      <c r="UV23" s="48"/>
      <c r="UW23" s="48"/>
      <c r="UX23" s="48"/>
      <c r="UY23" s="48"/>
      <c r="UZ23" s="48"/>
      <c r="VA23" s="48"/>
      <c r="VB23" s="48"/>
      <c r="VC23" s="48"/>
      <c r="VD23" s="48"/>
      <c r="VE23" s="48"/>
      <c r="VF23" s="48"/>
      <c r="VG23" s="48"/>
      <c r="VH23" s="48"/>
      <c r="VI23" s="48"/>
      <c r="VJ23" s="48"/>
      <c r="VK23" s="48"/>
      <c r="VL23" s="48"/>
      <c r="VM23" s="48"/>
      <c r="VN23" s="48"/>
      <c r="VO23" s="48"/>
      <c r="VP23" s="48"/>
      <c r="VQ23" s="48"/>
      <c r="VR23" s="48"/>
      <c r="VS23" s="48"/>
      <c r="VT23" s="48"/>
      <c r="VU23" s="48"/>
      <c r="VV23" s="48"/>
      <c r="VW23" s="48"/>
      <c r="VX23" s="48"/>
      <c r="VY23" s="48"/>
      <c r="VZ23" s="48"/>
      <c r="WA23" s="48"/>
      <c r="WB23" s="48"/>
      <c r="WC23" s="48"/>
      <c r="WD23" s="48"/>
      <c r="WE23" s="48"/>
      <c r="WF23" s="48"/>
      <c r="WG23" s="48"/>
      <c r="WH23" s="48"/>
      <c r="WI23" s="48"/>
      <c r="WJ23" s="48"/>
      <c r="WK23" s="48"/>
      <c r="WL23" s="48"/>
      <c r="WM23" s="48"/>
      <c r="WN23" s="48"/>
      <c r="WO23" s="48"/>
      <c r="WP23" s="48"/>
      <c r="WQ23" s="48"/>
      <c r="WR23" s="48"/>
      <c r="WS23" s="48"/>
      <c r="WT23" s="48"/>
      <c r="WU23" s="48"/>
      <c r="WV23" s="48"/>
      <c r="WW23" s="48"/>
      <c r="WX23" s="48"/>
      <c r="WY23" s="48"/>
      <c r="WZ23" s="48"/>
      <c r="XA23" s="48"/>
      <c r="XB23" s="48"/>
      <c r="XC23" s="48"/>
      <c r="XD23" s="48"/>
      <c r="XE23" s="48"/>
      <c r="XF23" s="48"/>
      <c r="XG23" s="48"/>
      <c r="XH23" s="48"/>
      <c r="XI23" s="48"/>
      <c r="XJ23" s="48"/>
      <c r="XK23" s="48"/>
      <c r="XL23" s="48"/>
      <c r="XM23" s="48"/>
      <c r="XN23" s="48"/>
      <c r="XO23" s="48"/>
      <c r="XP23" s="48"/>
      <c r="XQ23" s="48"/>
      <c r="XR23" s="48"/>
      <c r="XS23" s="48"/>
      <c r="XT23" s="48"/>
      <c r="XU23" s="48"/>
      <c r="XV23" s="48"/>
      <c r="XW23" s="48"/>
      <c r="XX23" s="48"/>
      <c r="XY23" s="48"/>
      <c r="XZ23" s="48"/>
      <c r="YA23" s="48"/>
      <c r="YB23" s="48"/>
      <c r="YC23" s="48"/>
      <c r="YD23" s="48"/>
      <c r="YE23" s="48"/>
      <c r="YF23" s="48"/>
      <c r="YG23" s="48"/>
      <c r="YH23" s="48"/>
      <c r="YI23" s="48"/>
      <c r="YJ23" s="48"/>
      <c r="YK23" s="48"/>
      <c r="YL23" s="48"/>
      <c r="YM23" s="48"/>
      <c r="YN23" s="48"/>
      <c r="YO23" s="48"/>
      <c r="YP23" s="48"/>
      <c r="YQ23" s="48"/>
      <c r="YR23" s="48"/>
      <c r="YS23" s="48"/>
      <c r="YT23" s="48"/>
      <c r="YU23" s="48"/>
      <c r="YV23" s="48"/>
      <c r="YW23" s="48"/>
      <c r="YX23" s="48"/>
      <c r="YY23" s="48"/>
      <c r="YZ23" s="48"/>
      <c r="ZA23" s="48"/>
      <c r="ZB23" s="48"/>
      <c r="ZC23" s="48"/>
      <c r="ZD23" s="48"/>
      <c r="ZE23" s="48"/>
      <c r="ZF23" s="48"/>
      <c r="ZG23" s="48"/>
      <c r="ZH23" s="48"/>
      <c r="ZI23" s="48"/>
      <c r="ZJ23" s="48"/>
      <c r="ZK23" s="48"/>
      <c r="ZL23" s="48"/>
      <c r="ZM23" s="48"/>
      <c r="ZN23" s="48"/>
      <c r="ZO23" s="48"/>
      <c r="ZP23" s="48"/>
      <c r="ZQ23" s="48"/>
      <c r="ZR23" s="48"/>
      <c r="ZS23" s="48"/>
    </row>
    <row r="24" spans="1:695" s="50" customFormat="1">
      <c r="A24" s="148" t="s">
        <v>37</v>
      </c>
      <c r="B24" s="79"/>
      <c r="C24" s="51" t="s">
        <v>39</v>
      </c>
      <c r="D24" s="61" t="s">
        <v>31</v>
      </c>
      <c r="E24" s="62">
        <v>0.29166666666666669</v>
      </c>
      <c r="F24" s="62">
        <v>0.31597222222222221</v>
      </c>
      <c r="G24" s="45">
        <f>H24*I24</f>
        <v>5414.4000000000005</v>
      </c>
      <c r="H24" s="63">
        <v>188</v>
      </c>
      <c r="I24" s="71">
        <v>28.8</v>
      </c>
      <c r="J24" s="68" t="s">
        <v>32</v>
      </c>
      <c r="K24" s="68" t="s">
        <v>33</v>
      </c>
      <c r="L24" s="107"/>
      <c r="M24" s="48"/>
      <c r="N24" s="97"/>
      <c r="O24" s="98"/>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row>
    <row r="25" spans="1:695" s="51" customFormat="1">
      <c r="A25" s="148" t="s">
        <v>37</v>
      </c>
      <c r="B25" s="82"/>
      <c r="C25" s="51" t="s">
        <v>40</v>
      </c>
      <c r="D25" s="61" t="s">
        <v>31</v>
      </c>
      <c r="E25" s="62">
        <v>0.31597222222222221</v>
      </c>
      <c r="F25" s="62">
        <v>0.33333333333333331</v>
      </c>
      <c r="G25" s="45">
        <f>H25*I25</f>
        <v>3741.2</v>
      </c>
      <c r="H25" s="63">
        <v>188</v>
      </c>
      <c r="I25" s="71">
        <v>19.899999999999999</v>
      </c>
      <c r="J25" s="68" t="s">
        <v>32</v>
      </c>
      <c r="K25" s="68" t="s">
        <v>33</v>
      </c>
      <c r="L25" s="107"/>
      <c r="M25" s="48"/>
      <c r="N25" s="98"/>
      <c r="O25" s="9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c r="IQ25" s="48"/>
      <c r="IR25" s="48"/>
      <c r="IS25" s="48"/>
      <c r="IT25" s="48"/>
      <c r="IU25" s="48"/>
      <c r="IV25" s="48"/>
      <c r="IW25" s="48"/>
      <c r="IX25" s="48"/>
      <c r="IY25" s="48"/>
      <c r="IZ25" s="48"/>
      <c r="JA25" s="48"/>
      <c r="JB25" s="48"/>
      <c r="JC25" s="48"/>
      <c r="JD25" s="48"/>
      <c r="JE25" s="48"/>
      <c r="JF25" s="48"/>
      <c r="JG25" s="48"/>
      <c r="JH25" s="48"/>
      <c r="JI25" s="48"/>
      <c r="JJ25" s="48"/>
      <c r="JK25" s="48"/>
      <c r="JL25" s="48"/>
      <c r="JM25" s="48"/>
      <c r="JN25" s="48"/>
      <c r="JO25" s="48"/>
      <c r="JP25" s="48"/>
      <c r="JQ25" s="48"/>
      <c r="JR25" s="48"/>
      <c r="JS25" s="48"/>
      <c r="JT25" s="48"/>
      <c r="JU25" s="48"/>
      <c r="JV25" s="48"/>
      <c r="JW25" s="48"/>
      <c r="JX25" s="48"/>
      <c r="JY25" s="48"/>
      <c r="JZ25" s="48"/>
      <c r="KA25" s="48"/>
      <c r="KB25" s="48"/>
      <c r="KC25" s="48"/>
      <c r="KD25" s="48"/>
      <c r="KE25" s="48"/>
      <c r="KF25" s="48"/>
      <c r="KG25" s="48"/>
      <c r="KH25" s="48"/>
      <c r="KI25" s="48"/>
      <c r="KJ25" s="48"/>
      <c r="KK25" s="48"/>
      <c r="KL25" s="48"/>
      <c r="KM25" s="48"/>
      <c r="KN25" s="48"/>
      <c r="KO25" s="48"/>
      <c r="KP25" s="48"/>
      <c r="KQ25" s="48"/>
      <c r="KR25" s="48"/>
      <c r="KS25" s="48"/>
      <c r="KT25" s="48"/>
      <c r="KU25" s="48"/>
      <c r="KV25" s="48"/>
      <c r="KW25" s="48"/>
      <c r="KX25" s="48"/>
      <c r="KY25" s="48"/>
      <c r="KZ25" s="48"/>
      <c r="LA25" s="48"/>
      <c r="LB25" s="48"/>
      <c r="LC25" s="48"/>
      <c r="LD25" s="48"/>
      <c r="LE25" s="48"/>
      <c r="LF25" s="48"/>
      <c r="LG25" s="48"/>
      <c r="LH25" s="48"/>
      <c r="LI25" s="48"/>
      <c r="LJ25" s="48"/>
      <c r="LK25" s="48"/>
      <c r="LL25" s="48"/>
      <c r="LM25" s="48"/>
      <c r="LN25" s="48"/>
      <c r="LO25" s="48"/>
      <c r="LP25" s="48"/>
      <c r="LQ25" s="48"/>
      <c r="LR25" s="48"/>
      <c r="LS25" s="48"/>
      <c r="LT25" s="48"/>
      <c r="LU25" s="48"/>
      <c r="LV25" s="48"/>
      <c r="LW25" s="48"/>
      <c r="LX25" s="48"/>
      <c r="LY25" s="48"/>
      <c r="LZ25" s="48"/>
      <c r="MA25" s="48"/>
      <c r="MB25" s="48"/>
      <c r="MC25" s="48"/>
      <c r="MD25" s="48"/>
      <c r="ME25" s="48"/>
      <c r="MF25" s="48"/>
      <c r="MG25" s="48"/>
      <c r="MH25" s="48"/>
      <c r="MI25" s="48"/>
      <c r="MJ25" s="48"/>
      <c r="MK25" s="48"/>
      <c r="ML25" s="48"/>
      <c r="MM25" s="48"/>
      <c r="MN25" s="48"/>
      <c r="MO25" s="48"/>
      <c r="MP25" s="48"/>
      <c r="MQ25" s="48"/>
      <c r="MR25" s="48"/>
      <c r="MS25" s="48"/>
      <c r="MT25" s="48"/>
      <c r="MU25" s="48"/>
      <c r="MV25" s="48"/>
      <c r="MW25" s="48"/>
      <c r="MX25" s="48"/>
      <c r="MY25" s="48"/>
      <c r="MZ25" s="48"/>
      <c r="NA25" s="48"/>
      <c r="NB25" s="48"/>
      <c r="NC25" s="48"/>
      <c r="ND25" s="48"/>
      <c r="NE25" s="48"/>
      <c r="NF25" s="48"/>
      <c r="NG25" s="48"/>
      <c r="NH25" s="48"/>
      <c r="NI25" s="48"/>
      <c r="NJ25" s="48"/>
      <c r="NK25" s="48"/>
      <c r="NL25" s="48"/>
      <c r="NM25" s="48"/>
      <c r="NN25" s="48"/>
      <c r="NO25" s="48"/>
      <c r="NP25" s="48"/>
      <c r="NQ25" s="48"/>
      <c r="NR25" s="48"/>
      <c r="NS25" s="48"/>
      <c r="NT25" s="48"/>
      <c r="NU25" s="48"/>
      <c r="NV25" s="48"/>
      <c r="NW25" s="48"/>
      <c r="NX25" s="48"/>
      <c r="NY25" s="48"/>
      <c r="NZ25" s="48"/>
      <c r="OA25" s="48"/>
      <c r="OB25" s="48"/>
      <c r="OC25" s="48"/>
      <c r="OD25" s="48"/>
      <c r="OE25" s="48"/>
      <c r="OF25" s="48"/>
      <c r="OG25" s="48"/>
      <c r="OH25" s="48"/>
      <c r="OI25" s="48"/>
      <c r="OJ25" s="48"/>
      <c r="OK25" s="48"/>
      <c r="OL25" s="48"/>
      <c r="OM25" s="48"/>
      <c r="ON25" s="48"/>
      <c r="OO25" s="48"/>
      <c r="OP25" s="48"/>
      <c r="OQ25" s="48"/>
      <c r="OR25" s="48"/>
      <c r="OS25" s="48"/>
      <c r="OT25" s="48"/>
      <c r="OU25" s="48"/>
      <c r="OV25" s="48"/>
      <c r="OW25" s="48"/>
      <c r="OX25" s="48"/>
      <c r="OY25" s="48"/>
      <c r="OZ25" s="48"/>
      <c r="PA25" s="48"/>
      <c r="PB25" s="48"/>
      <c r="PC25" s="48"/>
      <c r="PD25" s="48"/>
      <c r="PE25" s="48"/>
      <c r="PF25" s="48"/>
      <c r="PG25" s="48"/>
      <c r="PH25" s="48"/>
      <c r="PI25" s="48"/>
      <c r="PJ25" s="48"/>
      <c r="PK25" s="48"/>
      <c r="PL25" s="48"/>
      <c r="PM25" s="48"/>
      <c r="PN25" s="48"/>
      <c r="PO25" s="48"/>
      <c r="PP25" s="48"/>
      <c r="PQ25" s="48"/>
      <c r="PR25" s="48"/>
      <c r="PS25" s="48"/>
      <c r="PT25" s="48"/>
      <c r="PU25" s="48"/>
      <c r="PV25" s="48"/>
      <c r="PW25" s="48"/>
      <c r="PX25" s="48"/>
      <c r="PY25" s="48"/>
      <c r="PZ25" s="48"/>
      <c r="QA25" s="48"/>
      <c r="QB25" s="48"/>
      <c r="QC25" s="48"/>
      <c r="QD25" s="48"/>
      <c r="QE25" s="48"/>
      <c r="QF25" s="48"/>
      <c r="QG25" s="48"/>
      <c r="QH25" s="48"/>
      <c r="QI25" s="48"/>
      <c r="QJ25" s="48"/>
      <c r="QK25" s="48"/>
      <c r="QL25" s="48"/>
      <c r="QM25" s="48"/>
      <c r="QN25" s="48"/>
      <c r="QO25" s="48"/>
      <c r="QP25" s="48"/>
      <c r="QQ25" s="48"/>
      <c r="QR25" s="48"/>
      <c r="QS25" s="48"/>
      <c r="QT25" s="48"/>
      <c r="QU25" s="48"/>
      <c r="QV25" s="48"/>
      <c r="QW25" s="48"/>
      <c r="QX25" s="48"/>
      <c r="QY25" s="48"/>
      <c r="QZ25" s="48"/>
      <c r="RA25" s="48"/>
      <c r="RB25" s="48"/>
      <c r="RC25" s="48"/>
      <c r="RD25" s="48"/>
      <c r="RE25" s="48"/>
      <c r="RF25" s="48"/>
      <c r="RG25" s="48"/>
      <c r="RH25" s="48"/>
      <c r="RI25" s="48"/>
      <c r="RJ25" s="48"/>
      <c r="RK25" s="48"/>
      <c r="RL25" s="48"/>
      <c r="RM25" s="48"/>
      <c r="RN25" s="48"/>
      <c r="RO25" s="48"/>
      <c r="RP25" s="48"/>
      <c r="RQ25" s="48"/>
      <c r="RR25" s="48"/>
      <c r="RS25" s="48"/>
      <c r="RT25" s="48"/>
      <c r="RU25" s="48"/>
      <c r="RV25" s="48"/>
      <c r="RW25" s="48"/>
      <c r="RX25" s="48"/>
      <c r="RY25" s="48"/>
      <c r="RZ25" s="48"/>
      <c r="SA25" s="48"/>
      <c r="SB25" s="48"/>
      <c r="SC25" s="48"/>
      <c r="SD25" s="48"/>
      <c r="SE25" s="48"/>
      <c r="SF25" s="48"/>
      <c r="SG25" s="48"/>
      <c r="SH25" s="48"/>
      <c r="SI25" s="48"/>
      <c r="SJ25" s="48"/>
      <c r="SK25" s="48"/>
      <c r="SL25" s="48"/>
      <c r="SM25" s="48"/>
      <c r="SN25" s="48"/>
      <c r="SO25" s="48"/>
      <c r="SP25" s="48"/>
      <c r="SQ25" s="48"/>
      <c r="SR25" s="48"/>
      <c r="SS25" s="48"/>
      <c r="ST25" s="48"/>
      <c r="SU25" s="48"/>
      <c r="SV25" s="48"/>
      <c r="SW25" s="48"/>
      <c r="SX25" s="48"/>
      <c r="SY25" s="48"/>
      <c r="SZ25" s="48"/>
      <c r="TA25" s="48"/>
      <c r="TB25" s="48"/>
      <c r="TC25" s="48"/>
      <c r="TD25" s="48"/>
      <c r="TE25" s="48"/>
      <c r="TF25" s="48"/>
      <c r="TG25" s="48"/>
      <c r="TH25" s="48"/>
      <c r="TI25" s="48"/>
      <c r="TJ25" s="48"/>
      <c r="TK25" s="48"/>
      <c r="TL25" s="48"/>
      <c r="TM25" s="48"/>
      <c r="TN25" s="48"/>
      <c r="TO25" s="48"/>
      <c r="TP25" s="48"/>
      <c r="TQ25" s="48"/>
      <c r="TR25" s="48"/>
      <c r="TS25" s="48"/>
      <c r="TT25" s="48"/>
      <c r="TU25" s="48"/>
      <c r="TV25" s="48"/>
      <c r="TW25" s="48"/>
      <c r="TX25" s="48"/>
      <c r="TY25" s="48"/>
      <c r="TZ25" s="48"/>
      <c r="UA25" s="48"/>
      <c r="UB25" s="48"/>
      <c r="UC25" s="48"/>
      <c r="UD25" s="48"/>
      <c r="UE25" s="48"/>
      <c r="UF25" s="48"/>
      <c r="UG25" s="48"/>
      <c r="UH25" s="48"/>
      <c r="UI25" s="48"/>
      <c r="UJ25" s="48"/>
      <c r="UK25" s="48"/>
      <c r="UL25" s="48"/>
      <c r="UM25" s="48"/>
      <c r="UN25" s="48"/>
      <c r="UO25" s="48"/>
      <c r="UP25" s="48"/>
      <c r="UQ25" s="48"/>
      <c r="UR25" s="48"/>
      <c r="US25" s="48"/>
      <c r="UT25" s="48"/>
      <c r="UU25" s="48"/>
      <c r="UV25" s="48"/>
      <c r="UW25" s="48"/>
      <c r="UX25" s="48"/>
      <c r="UY25" s="48"/>
      <c r="UZ25" s="48"/>
      <c r="VA25" s="48"/>
      <c r="VB25" s="48"/>
      <c r="VC25" s="48"/>
      <c r="VD25" s="48"/>
      <c r="VE25" s="48"/>
      <c r="VF25" s="48"/>
      <c r="VG25" s="48"/>
      <c r="VH25" s="48"/>
      <c r="VI25" s="48"/>
      <c r="VJ25" s="48"/>
      <c r="VK25" s="48"/>
      <c r="VL25" s="48"/>
      <c r="VM25" s="48"/>
      <c r="VN25" s="48"/>
      <c r="VO25" s="48"/>
      <c r="VP25" s="48"/>
      <c r="VQ25" s="48"/>
      <c r="VR25" s="48"/>
      <c r="VS25" s="48"/>
      <c r="VT25" s="48"/>
      <c r="VU25" s="48"/>
      <c r="VV25" s="48"/>
      <c r="VW25" s="48"/>
      <c r="VX25" s="48"/>
      <c r="VY25" s="48"/>
      <c r="VZ25" s="48"/>
      <c r="WA25" s="48"/>
      <c r="WB25" s="48"/>
      <c r="WC25" s="48"/>
      <c r="WD25" s="48"/>
      <c r="WE25" s="48"/>
      <c r="WF25" s="48"/>
      <c r="WG25" s="48"/>
      <c r="WH25" s="48"/>
      <c r="WI25" s="48"/>
      <c r="WJ25" s="48"/>
      <c r="WK25" s="48"/>
      <c r="WL25" s="48"/>
      <c r="WM25" s="48"/>
      <c r="WN25" s="48"/>
      <c r="WO25" s="48"/>
      <c r="WP25" s="48"/>
      <c r="WQ25" s="48"/>
      <c r="WR25" s="48"/>
      <c r="WS25" s="48"/>
      <c r="WT25" s="48"/>
      <c r="WU25" s="48"/>
      <c r="WV25" s="48"/>
      <c r="WW25" s="48"/>
      <c r="WX25" s="48"/>
      <c r="WY25" s="48"/>
      <c r="WZ25" s="48"/>
      <c r="XA25" s="48"/>
      <c r="XB25" s="48"/>
      <c r="XC25" s="48"/>
      <c r="XD25" s="48"/>
      <c r="XE25" s="48"/>
      <c r="XF25" s="48"/>
      <c r="XG25" s="48"/>
      <c r="XH25" s="48"/>
      <c r="XI25" s="48"/>
      <c r="XJ25" s="48"/>
      <c r="XK25" s="48"/>
      <c r="XL25" s="48"/>
      <c r="XM25" s="48"/>
      <c r="XN25" s="48"/>
      <c r="XO25" s="48"/>
      <c r="XP25" s="48"/>
      <c r="XQ25" s="48"/>
      <c r="XR25" s="48"/>
      <c r="XS25" s="48"/>
      <c r="XT25" s="48"/>
      <c r="XU25" s="48"/>
      <c r="XV25" s="48"/>
      <c r="XW25" s="48"/>
      <c r="XX25" s="48"/>
      <c r="XY25" s="48"/>
      <c r="XZ25" s="48"/>
      <c r="YA25" s="48"/>
      <c r="YB25" s="48"/>
      <c r="YC25" s="48"/>
      <c r="YD25" s="48"/>
      <c r="YE25" s="48"/>
      <c r="YF25" s="48"/>
      <c r="YG25" s="48"/>
      <c r="YH25" s="48"/>
      <c r="YI25" s="48"/>
      <c r="YJ25" s="48"/>
      <c r="YK25" s="48"/>
      <c r="YL25" s="48"/>
      <c r="YM25" s="48"/>
      <c r="YN25" s="48"/>
      <c r="YO25" s="48"/>
      <c r="YP25" s="48"/>
      <c r="YQ25" s="48"/>
      <c r="YR25" s="48"/>
      <c r="YS25" s="48"/>
      <c r="YT25" s="48"/>
      <c r="YU25" s="48"/>
      <c r="YV25" s="48"/>
      <c r="YW25" s="48"/>
      <c r="YX25" s="48"/>
      <c r="YY25" s="48"/>
      <c r="YZ25" s="48"/>
      <c r="ZA25" s="48"/>
      <c r="ZB25" s="48"/>
      <c r="ZC25" s="48"/>
      <c r="ZD25" s="48"/>
      <c r="ZE25" s="48"/>
      <c r="ZF25" s="48"/>
      <c r="ZG25" s="48"/>
      <c r="ZH25" s="48"/>
      <c r="ZI25" s="48"/>
      <c r="ZJ25" s="48"/>
      <c r="ZK25" s="48"/>
      <c r="ZL25" s="48"/>
      <c r="ZM25" s="48"/>
      <c r="ZN25" s="48"/>
      <c r="ZO25" s="48"/>
      <c r="ZP25" s="48"/>
      <c r="ZQ25" s="48"/>
      <c r="ZR25" s="48"/>
      <c r="ZS25" s="48"/>
    </row>
    <row r="26" spans="1:695">
      <c r="A26" s="148" t="s">
        <v>37</v>
      </c>
      <c r="B26" s="82"/>
      <c r="C26" s="51" t="s">
        <v>41</v>
      </c>
      <c r="D26" s="61" t="s">
        <v>31</v>
      </c>
      <c r="E26" s="62">
        <v>0.33680555555555558</v>
      </c>
      <c r="F26" s="62">
        <v>0.36805555555555558</v>
      </c>
      <c r="G26" s="45">
        <f>H26*I26</f>
        <v>5414.4000000000005</v>
      </c>
      <c r="H26" s="63">
        <v>188</v>
      </c>
      <c r="I26" s="63">
        <v>28.8</v>
      </c>
      <c r="J26" s="68" t="s">
        <v>32</v>
      </c>
      <c r="K26" s="68" t="s">
        <v>33</v>
      </c>
      <c r="L26" s="107"/>
      <c r="M26" s="48"/>
    </row>
    <row r="27" spans="1:695" s="51" customFormat="1">
      <c r="A27" s="148" t="s">
        <v>37</v>
      </c>
      <c r="B27" s="82"/>
      <c r="D27" s="61"/>
      <c r="E27" s="62"/>
      <c r="F27" s="62"/>
      <c r="G27" s="45"/>
      <c r="H27" s="63"/>
      <c r="I27" s="71"/>
      <c r="J27" s="68"/>
      <c r="K27" s="68"/>
      <c r="L27" s="107"/>
      <c r="M27" s="48"/>
      <c r="N27" s="98"/>
      <c r="O27" s="9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c r="KH27" s="48"/>
      <c r="KI27" s="48"/>
      <c r="KJ27" s="48"/>
      <c r="KK27" s="48"/>
      <c r="KL27" s="48"/>
      <c r="KM27" s="48"/>
      <c r="KN27" s="48"/>
      <c r="KO27" s="48"/>
      <c r="KP27" s="48"/>
      <c r="KQ27" s="48"/>
      <c r="KR27" s="48"/>
      <c r="KS27" s="48"/>
      <c r="KT27" s="48"/>
      <c r="KU27" s="48"/>
      <c r="KV27" s="48"/>
      <c r="KW27" s="48"/>
      <c r="KX27" s="48"/>
      <c r="KY27" s="48"/>
      <c r="KZ27" s="48"/>
      <c r="LA27" s="48"/>
      <c r="LB27" s="48"/>
      <c r="LC27" s="48"/>
      <c r="LD27" s="48"/>
      <c r="LE27" s="48"/>
      <c r="LF27" s="48"/>
      <c r="LG27" s="48"/>
      <c r="LH27" s="48"/>
      <c r="LI27" s="48"/>
      <c r="LJ27" s="48"/>
      <c r="LK27" s="48"/>
      <c r="LL27" s="48"/>
      <c r="LM27" s="48"/>
      <c r="LN27" s="48"/>
      <c r="LO27" s="48"/>
      <c r="LP27" s="48"/>
      <c r="LQ27" s="48"/>
      <c r="LR27" s="48"/>
      <c r="LS27" s="48"/>
      <c r="LT27" s="48"/>
      <c r="LU27" s="48"/>
      <c r="LV27" s="48"/>
      <c r="LW27" s="48"/>
      <c r="LX27" s="48"/>
      <c r="LY27" s="48"/>
      <c r="LZ27" s="48"/>
      <c r="MA27" s="48"/>
      <c r="MB27" s="48"/>
      <c r="MC27" s="48"/>
      <c r="MD27" s="48"/>
      <c r="ME27" s="48"/>
      <c r="MF27" s="48"/>
      <c r="MG27" s="48"/>
      <c r="MH27" s="48"/>
      <c r="MI27" s="48"/>
      <c r="MJ27" s="48"/>
      <c r="MK27" s="48"/>
      <c r="ML27" s="48"/>
      <c r="MM27" s="48"/>
      <c r="MN27" s="48"/>
      <c r="MO27" s="48"/>
      <c r="MP27" s="48"/>
      <c r="MQ27" s="48"/>
      <c r="MR27" s="48"/>
      <c r="MS27" s="48"/>
      <c r="MT27" s="48"/>
      <c r="MU27" s="48"/>
      <c r="MV27" s="48"/>
      <c r="MW27" s="48"/>
      <c r="MX27" s="48"/>
      <c r="MY27" s="48"/>
      <c r="MZ27" s="48"/>
      <c r="NA27" s="48"/>
      <c r="NB27" s="48"/>
      <c r="NC27" s="48"/>
      <c r="ND27" s="48"/>
      <c r="NE27" s="48"/>
      <c r="NF27" s="48"/>
      <c r="NG27" s="48"/>
      <c r="NH27" s="48"/>
      <c r="NI27" s="48"/>
      <c r="NJ27" s="48"/>
      <c r="NK27" s="48"/>
      <c r="NL27" s="48"/>
      <c r="NM27" s="48"/>
      <c r="NN27" s="48"/>
      <c r="NO27" s="48"/>
      <c r="NP27" s="48"/>
      <c r="NQ27" s="48"/>
      <c r="NR27" s="48"/>
      <c r="NS27" s="48"/>
      <c r="NT27" s="48"/>
      <c r="NU27" s="48"/>
      <c r="NV27" s="48"/>
      <c r="NW27" s="48"/>
      <c r="NX27" s="48"/>
      <c r="NY27" s="48"/>
      <c r="NZ27" s="48"/>
      <c r="OA27" s="48"/>
      <c r="OB27" s="48"/>
      <c r="OC27" s="48"/>
      <c r="OD27" s="48"/>
      <c r="OE27" s="48"/>
      <c r="OF27" s="48"/>
      <c r="OG27" s="48"/>
      <c r="OH27" s="48"/>
      <c r="OI27" s="48"/>
      <c r="OJ27" s="48"/>
      <c r="OK27" s="48"/>
      <c r="OL27" s="48"/>
      <c r="OM27" s="48"/>
      <c r="ON27" s="48"/>
      <c r="OO27" s="48"/>
      <c r="OP27" s="48"/>
      <c r="OQ27" s="48"/>
      <c r="OR27" s="48"/>
      <c r="OS27" s="48"/>
      <c r="OT27" s="48"/>
      <c r="OU27" s="48"/>
      <c r="OV27" s="48"/>
      <c r="OW27" s="48"/>
      <c r="OX27" s="48"/>
      <c r="OY27" s="48"/>
      <c r="OZ27" s="48"/>
      <c r="PA27" s="48"/>
      <c r="PB27" s="48"/>
      <c r="PC27" s="48"/>
      <c r="PD27" s="48"/>
      <c r="PE27" s="48"/>
      <c r="PF27" s="48"/>
      <c r="PG27" s="48"/>
      <c r="PH27" s="48"/>
      <c r="PI27" s="48"/>
      <c r="PJ27" s="48"/>
      <c r="PK27" s="48"/>
      <c r="PL27" s="48"/>
      <c r="PM27" s="48"/>
      <c r="PN27" s="48"/>
      <c r="PO27" s="48"/>
      <c r="PP27" s="48"/>
      <c r="PQ27" s="48"/>
      <c r="PR27" s="48"/>
      <c r="PS27" s="48"/>
      <c r="PT27" s="48"/>
      <c r="PU27" s="48"/>
      <c r="PV27" s="48"/>
      <c r="PW27" s="48"/>
      <c r="PX27" s="48"/>
      <c r="PY27" s="48"/>
      <c r="PZ27" s="48"/>
      <c r="QA27" s="48"/>
      <c r="QB27" s="48"/>
      <c r="QC27" s="48"/>
      <c r="QD27" s="48"/>
      <c r="QE27" s="48"/>
      <c r="QF27" s="48"/>
      <c r="QG27" s="48"/>
      <c r="QH27" s="48"/>
      <c r="QI27" s="48"/>
      <c r="QJ27" s="48"/>
      <c r="QK27" s="48"/>
      <c r="QL27" s="48"/>
      <c r="QM27" s="48"/>
      <c r="QN27" s="48"/>
      <c r="QO27" s="48"/>
      <c r="QP27" s="48"/>
      <c r="QQ27" s="48"/>
      <c r="QR27" s="48"/>
      <c r="QS27" s="48"/>
      <c r="QT27" s="48"/>
      <c r="QU27" s="48"/>
      <c r="QV27" s="48"/>
      <c r="QW27" s="48"/>
      <c r="QX27" s="48"/>
      <c r="QY27" s="48"/>
      <c r="QZ27" s="48"/>
      <c r="RA27" s="48"/>
      <c r="RB27" s="48"/>
      <c r="RC27" s="48"/>
      <c r="RD27" s="48"/>
      <c r="RE27" s="48"/>
      <c r="RF27" s="48"/>
      <c r="RG27" s="48"/>
      <c r="RH27" s="48"/>
      <c r="RI27" s="48"/>
      <c r="RJ27" s="48"/>
      <c r="RK27" s="48"/>
      <c r="RL27" s="48"/>
      <c r="RM27" s="48"/>
      <c r="RN27" s="48"/>
      <c r="RO27" s="48"/>
      <c r="RP27" s="48"/>
      <c r="RQ27" s="48"/>
      <c r="RR27" s="48"/>
      <c r="RS27" s="48"/>
      <c r="RT27" s="48"/>
      <c r="RU27" s="48"/>
      <c r="RV27" s="48"/>
      <c r="RW27" s="48"/>
      <c r="RX27" s="48"/>
      <c r="RY27" s="48"/>
      <c r="RZ27" s="48"/>
      <c r="SA27" s="48"/>
      <c r="SB27" s="48"/>
      <c r="SC27" s="48"/>
      <c r="SD27" s="48"/>
      <c r="SE27" s="48"/>
      <c r="SF27" s="48"/>
      <c r="SG27" s="48"/>
      <c r="SH27" s="48"/>
      <c r="SI27" s="48"/>
      <c r="SJ27" s="48"/>
      <c r="SK27" s="48"/>
      <c r="SL27" s="48"/>
      <c r="SM27" s="48"/>
      <c r="SN27" s="48"/>
      <c r="SO27" s="48"/>
      <c r="SP27" s="48"/>
      <c r="SQ27" s="48"/>
      <c r="SR27" s="48"/>
      <c r="SS27" s="48"/>
      <c r="ST27" s="48"/>
      <c r="SU27" s="48"/>
      <c r="SV27" s="48"/>
      <c r="SW27" s="48"/>
      <c r="SX27" s="48"/>
      <c r="SY27" s="48"/>
      <c r="SZ27" s="48"/>
      <c r="TA27" s="48"/>
      <c r="TB27" s="48"/>
      <c r="TC27" s="48"/>
      <c r="TD27" s="48"/>
      <c r="TE27" s="48"/>
      <c r="TF27" s="48"/>
      <c r="TG27" s="48"/>
      <c r="TH27" s="48"/>
      <c r="TI27" s="48"/>
      <c r="TJ27" s="48"/>
      <c r="TK27" s="48"/>
      <c r="TL27" s="48"/>
      <c r="TM27" s="48"/>
      <c r="TN27" s="48"/>
      <c r="TO27" s="48"/>
      <c r="TP27" s="48"/>
      <c r="TQ27" s="48"/>
      <c r="TR27" s="48"/>
      <c r="TS27" s="48"/>
      <c r="TT27" s="48"/>
      <c r="TU27" s="48"/>
      <c r="TV27" s="48"/>
      <c r="TW27" s="48"/>
      <c r="TX27" s="48"/>
      <c r="TY27" s="48"/>
      <c r="TZ27" s="48"/>
      <c r="UA27" s="48"/>
      <c r="UB27" s="48"/>
      <c r="UC27" s="48"/>
      <c r="UD27" s="48"/>
      <c r="UE27" s="48"/>
      <c r="UF27" s="48"/>
      <c r="UG27" s="48"/>
      <c r="UH27" s="48"/>
      <c r="UI27" s="48"/>
      <c r="UJ27" s="48"/>
      <c r="UK27" s="48"/>
      <c r="UL27" s="48"/>
      <c r="UM27" s="48"/>
      <c r="UN27" s="48"/>
      <c r="UO27" s="48"/>
      <c r="UP27" s="48"/>
      <c r="UQ27" s="48"/>
      <c r="UR27" s="48"/>
      <c r="US27" s="48"/>
      <c r="UT27" s="48"/>
      <c r="UU27" s="48"/>
      <c r="UV27" s="48"/>
      <c r="UW27" s="48"/>
      <c r="UX27" s="48"/>
      <c r="UY27" s="48"/>
      <c r="UZ27" s="48"/>
      <c r="VA27" s="48"/>
      <c r="VB27" s="48"/>
      <c r="VC27" s="48"/>
      <c r="VD27" s="48"/>
      <c r="VE27" s="48"/>
      <c r="VF27" s="48"/>
      <c r="VG27" s="48"/>
      <c r="VH27" s="48"/>
      <c r="VI27" s="48"/>
      <c r="VJ27" s="48"/>
      <c r="VK27" s="48"/>
      <c r="VL27" s="48"/>
      <c r="VM27" s="48"/>
      <c r="VN27" s="48"/>
      <c r="VO27" s="48"/>
      <c r="VP27" s="48"/>
      <c r="VQ27" s="48"/>
      <c r="VR27" s="48"/>
      <c r="VS27" s="48"/>
      <c r="VT27" s="48"/>
      <c r="VU27" s="48"/>
      <c r="VV27" s="48"/>
      <c r="VW27" s="48"/>
      <c r="VX27" s="48"/>
      <c r="VY27" s="48"/>
      <c r="VZ27" s="48"/>
      <c r="WA27" s="48"/>
      <c r="WB27" s="48"/>
      <c r="WC27" s="48"/>
      <c r="WD27" s="48"/>
      <c r="WE27" s="48"/>
      <c r="WF27" s="48"/>
      <c r="WG27" s="48"/>
      <c r="WH27" s="48"/>
      <c r="WI27" s="48"/>
      <c r="WJ27" s="48"/>
      <c r="WK27" s="48"/>
      <c r="WL27" s="48"/>
      <c r="WM27" s="48"/>
      <c r="WN27" s="48"/>
      <c r="WO27" s="48"/>
      <c r="WP27" s="48"/>
      <c r="WQ27" s="48"/>
      <c r="WR27" s="48"/>
      <c r="WS27" s="48"/>
      <c r="WT27" s="48"/>
      <c r="WU27" s="48"/>
      <c r="WV27" s="48"/>
      <c r="WW27" s="48"/>
      <c r="WX27" s="48"/>
      <c r="WY27" s="48"/>
      <c r="WZ27" s="48"/>
      <c r="XA27" s="48"/>
      <c r="XB27" s="48"/>
      <c r="XC27" s="48"/>
      <c r="XD27" s="48"/>
      <c r="XE27" s="48"/>
      <c r="XF27" s="48"/>
      <c r="XG27" s="48"/>
      <c r="XH27" s="48"/>
      <c r="XI27" s="48"/>
      <c r="XJ27" s="48"/>
      <c r="XK27" s="48"/>
      <c r="XL27" s="48"/>
      <c r="XM27" s="48"/>
      <c r="XN27" s="48"/>
      <c r="XO27" s="48"/>
      <c r="XP27" s="48"/>
      <c r="XQ27" s="48"/>
      <c r="XR27" s="48"/>
      <c r="XS27" s="48"/>
      <c r="XT27" s="48"/>
      <c r="XU27" s="48"/>
      <c r="XV27" s="48"/>
      <c r="XW27" s="48"/>
      <c r="XX27" s="48"/>
      <c r="XY27" s="48"/>
      <c r="XZ27" s="48"/>
      <c r="YA27" s="48"/>
      <c r="YB27" s="48"/>
      <c r="YC27" s="48"/>
      <c r="YD27" s="48"/>
      <c r="YE27" s="48"/>
      <c r="YF27" s="48"/>
      <c r="YG27" s="48"/>
      <c r="YH27" s="48"/>
      <c r="YI27" s="48"/>
      <c r="YJ27" s="48"/>
      <c r="YK27" s="48"/>
      <c r="YL27" s="48"/>
      <c r="YM27" s="48"/>
      <c r="YN27" s="48"/>
      <c r="YO27" s="48"/>
      <c r="YP27" s="48"/>
      <c r="YQ27" s="48"/>
      <c r="YR27" s="48"/>
      <c r="YS27" s="48"/>
      <c r="YT27" s="48"/>
      <c r="YU27" s="48"/>
      <c r="YV27" s="48"/>
      <c r="YW27" s="48"/>
      <c r="YX27" s="48"/>
      <c r="YY27" s="48"/>
      <c r="YZ27" s="48"/>
      <c r="ZA27" s="48"/>
      <c r="ZB27" s="48"/>
      <c r="ZC27" s="48"/>
      <c r="ZD27" s="48"/>
      <c r="ZE27" s="48"/>
      <c r="ZF27" s="48"/>
      <c r="ZG27" s="48"/>
      <c r="ZH27" s="48"/>
      <c r="ZI27" s="48"/>
      <c r="ZJ27" s="48"/>
      <c r="ZK27" s="48"/>
      <c r="ZL27" s="48"/>
      <c r="ZM27" s="48"/>
      <c r="ZN27" s="48"/>
      <c r="ZO27" s="48"/>
      <c r="ZP27" s="48"/>
      <c r="ZQ27" s="48"/>
      <c r="ZR27" s="48"/>
      <c r="ZS27" s="48"/>
    </row>
    <row r="28" spans="1:695" s="51" customFormat="1">
      <c r="A28" s="148" t="s">
        <v>37</v>
      </c>
      <c r="B28" s="82"/>
      <c r="C28" s="51" t="s">
        <v>42</v>
      </c>
      <c r="D28" s="61" t="s">
        <v>31</v>
      </c>
      <c r="E28" s="62">
        <v>0.61458333333333337</v>
      </c>
      <c r="F28" s="62">
        <v>0.67013888888888884</v>
      </c>
      <c r="G28" s="45">
        <f t="shared" ref="G28:G30" si="1">H28*I28</f>
        <v>7820.8</v>
      </c>
      <c r="H28" s="63">
        <v>188</v>
      </c>
      <c r="I28" s="71">
        <v>41.6</v>
      </c>
      <c r="J28" s="68" t="s">
        <v>32</v>
      </c>
      <c r="K28" s="68" t="s">
        <v>33</v>
      </c>
      <c r="L28" s="107"/>
      <c r="M28" s="48"/>
      <c r="N28" s="98"/>
      <c r="O28" s="9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c r="KH28" s="48"/>
      <c r="KI28" s="48"/>
      <c r="KJ28" s="48"/>
      <c r="KK28" s="48"/>
      <c r="KL28" s="48"/>
      <c r="KM28" s="48"/>
      <c r="KN28" s="48"/>
      <c r="KO28" s="48"/>
      <c r="KP28" s="48"/>
      <c r="KQ28" s="48"/>
      <c r="KR28" s="48"/>
      <c r="KS28" s="48"/>
      <c r="KT28" s="48"/>
      <c r="KU28" s="48"/>
      <c r="KV28" s="48"/>
      <c r="KW28" s="48"/>
      <c r="KX28" s="48"/>
      <c r="KY28" s="48"/>
      <c r="KZ28" s="48"/>
      <c r="LA28" s="48"/>
      <c r="LB28" s="48"/>
      <c r="LC28" s="48"/>
      <c r="LD28" s="48"/>
      <c r="LE28" s="48"/>
      <c r="LF28" s="48"/>
      <c r="LG28" s="48"/>
      <c r="LH28" s="48"/>
      <c r="LI28" s="48"/>
      <c r="LJ28" s="48"/>
      <c r="LK28" s="48"/>
      <c r="LL28" s="48"/>
      <c r="LM28" s="48"/>
      <c r="LN28" s="48"/>
      <c r="LO28" s="48"/>
      <c r="LP28" s="48"/>
      <c r="LQ28" s="48"/>
      <c r="LR28" s="48"/>
      <c r="LS28" s="48"/>
      <c r="LT28" s="48"/>
      <c r="LU28" s="48"/>
      <c r="LV28" s="48"/>
      <c r="LW28" s="48"/>
      <c r="LX28" s="48"/>
      <c r="LY28" s="48"/>
      <c r="LZ28" s="48"/>
      <c r="MA28" s="48"/>
      <c r="MB28" s="48"/>
      <c r="MC28" s="48"/>
      <c r="MD28" s="48"/>
      <c r="ME28" s="48"/>
      <c r="MF28" s="48"/>
      <c r="MG28" s="48"/>
      <c r="MH28" s="48"/>
      <c r="MI28" s="48"/>
      <c r="MJ28" s="48"/>
      <c r="MK28" s="48"/>
      <c r="ML28" s="48"/>
      <c r="MM28" s="48"/>
      <c r="MN28" s="48"/>
      <c r="MO28" s="48"/>
      <c r="MP28" s="48"/>
      <c r="MQ28" s="48"/>
      <c r="MR28" s="48"/>
      <c r="MS28" s="48"/>
      <c r="MT28" s="48"/>
      <c r="MU28" s="48"/>
      <c r="MV28" s="48"/>
      <c r="MW28" s="48"/>
      <c r="MX28" s="48"/>
      <c r="MY28" s="48"/>
      <c r="MZ28" s="48"/>
      <c r="NA28" s="48"/>
      <c r="NB28" s="48"/>
      <c r="NC28" s="48"/>
      <c r="ND28" s="48"/>
      <c r="NE28" s="48"/>
      <c r="NF28" s="48"/>
      <c r="NG28" s="48"/>
      <c r="NH28" s="48"/>
      <c r="NI28" s="48"/>
      <c r="NJ28" s="48"/>
      <c r="NK28" s="48"/>
      <c r="NL28" s="48"/>
      <c r="NM28" s="48"/>
      <c r="NN28" s="48"/>
      <c r="NO28" s="48"/>
      <c r="NP28" s="48"/>
      <c r="NQ28" s="48"/>
      <c r="NR28" s="48"/>
      <c r="NS28" s="48"/>
      <c r="NT28" s="48"/>
      <c r="NU28" s="48"/>
      <c r="NV28" s="48"/>
      <c r="NW28" s="48"/>
      <c r="NX28" s="48"/>
      <c r="NY28" s="48"/>
      <c r="NZ28" s="48"/>
      <c r="OA28" s="48"/>
      <c r="OB28" s="48"/>
      <c r="OC28" s="48"/>
      <c r="OD28" s="48"/>
      <c r="OE28" s="48"/>
      <c r="OF28" s="48"/>
      <c r="OG28" s="48"/>
      <c r="OH28" s="48"/>
      <c r="OI28" s="48"/>
      <c r="OJ28" s="48"/>
      <c r="OK28" s="48"/>
      <c r="OL28" s="48"/>
      <c r="OM28" s="48"/>
      <c r="ON28" s="48"/>
      <c r="OO28" s="48"/>
      <c r="OP28" s="48"/>
      <c r="OQ28" s="48"/>
      <c r="OR28" s="48"/>
      <c r="OS28" s="48"/>
      <c r="OT28" s="48"/>
      <c r="OU28" s="48"/>
      <c r="OV28" s="48"/>
      <c r="OW28" s="48"/>
      <c r="OX28" s="48"/>
      <c r="OY28" s="48"/>
      <c r="OZ28" s="48"/>
      <c r="PA28" s="48"/>
      <c r="PB28" s="48"/>
      <c r="PC28" s="48"/>
      <c r="PD28" s="48"/>
      <c r="PE28" s="48"/>
      <c r="PF28" s="48"/>
      <c r="PG28" s="48"/>
      <c r="PH28" s="48"/>
      <c r="PI28" s="48"/>
      <c r="PJ28" s="48"/>
      <c r="PK28" s="48"/>
      <c r="PL28" s="48"/>
      <c r="PM28" s="48"/>
      <c r="PN28" s="48"/>
      <c r="PO28" s="48"/>
      <c r="PP28" s="48"/>
      <c r="PQ28" s="48"/>
      <c r="PR28" s="48"/>
      <c r="PS28" s="48"/>
      <c r="PT28" s="48"/>
      <c r="PU28" s="48"/>
      <c r="PV28" s="48"/>
      <c r="PW28" s="48"/>
      <c r="PX28" s="48"/>
      <c r="PY28" s="48"/>
      <c r="PZ28" s="48"/>
      <c r="QA28" s="48"/>
      <c r="QB28" s="48"/>
      <c r="QC28" s="48"/>
      <c r="QD28" s="48"/>
      <c r="QE28" s="48"/>
      <c r="QF28" s="48"/>
      <c r="QG28" s="48"/>
      <c r="QH28" s="48"/>
      <c r="QI28" s="48"/>
      <c r="QJ28" s="48"/>
      <c r="QK28" s="48"/>
      <c r="QL28" s="48"/>
      <c r="QM28" s="48"/>
      <c r="QN28" s="48"/>
      <c r="QO28" s="48"/>
      <c r="QP28" s="48"/>
      <c r="QQ28" s="48"/>
      <c r="QR28" s="48"/>
      <c r="QS28" s="48"/>
      <c r="QT28" s="48"/>
      <c r="QU28" s="48"/>
      <c r="QV28" s="48"/>
      <c r="QW28" s="48"/>
      <c r="QX28" s="48"/>
      <c r="QY28" s="48"/>
      <c r="QZ28" s="48"/>
      <c r="RA28" s="48"/>
      <c r="RB28" s="48"/>
      <c r="RC28" s="48"/>
      <c r="RD28" s="48"/>
      <c r="RE28" s="48"/>
      <c r="RF28" s="48"/>
      <c r="RG28" s="48"/>
      <c r="RH28" s="48"/>
      <c r="RI28" s="48"/>
      <c r="RJ28" s="48"/>
      <c r="RK28" s="48"/>
      <c r="RL28" s="48"/>
      <c r="RM28" s="48"/>
      <c r="RN28" s="48"/>
      <c r="RO28" s="48"/>
      <c r="RP28" s="48"/>
      <c r="RQ28" s="48"/>
      <c r="RR28" s="48"/>
      <c r="RS28" s="48"/>
      <c r="RT28" s="48"/>
      <c r="RU28" s="48"/>
      <c r="RV28" s="48"/>
      <c r="RW28" s="48"/>
      <c r="RX28" s="48"/>
      <c r="RY28" s="48"/>
      <c r="RZ28" s="48"/>
      <c r="SA28" s="48"/>
      <c r="SB28" s="48"/>
      <c r="SC28" s="48"/>
      <c r="SD28" s="48"/>
      <c r="SE28" s="48"/>
      <c r="SF28" s="48"/>
      <c r="SG28" s="48"/>
      <c r="SH28" s="48"/>
      <c r="SI28" s="48"/>
      <c r="SJ28" s="48"/>
      <c r="SK28" s="48"/>
      <c r="SL28" s="48"/>
      <c r="SM28" s="48"/>
      <c r="SN28" s="48"/>
      <c r="SO28" s="48"/>
      <c r="SP28" s="48"/>
      <c r="SQ28" s="48"/>
      <c r="SR28" s="48"/>
      <c r="SS28" s="48"/>
      <c r="ST28" s="48"/>
      <c r="SU28" s="48"/>
      <c r="SV28" s="48"/>
      <c r="SW28" s="48"/>
      <c r="SX28" s="48"/>
      <c r="SY28" s="48"/>
      <c r="SZ28" s="48"/>
      <c r="TA28" s="48"/>
      <c r="TB28" s="48"/>
      <c r="TC28" s="48"/>
      <c r="TD28" s="48"/>
      <c r="TE28" s="48"/>
      <c r="TF28" s="48"/>
      <c r="TG28" s="48"/>
      <c r="TH28" s="48"/>
      <c r="TI28" s="48"/>
      <c r="TJ28" s="48"/>
      <c r="TK28" s="48"/>
      <c r="TL28" s="48"/>
      <c r="TM28" s="48"/>
      <c r="TN28" s="48"/>
      <c r="TO28" s="48"/>
      <c r="TP28" s="48"/>
      <c r="TQ28" s="48"/>
      <c r="TR28" s="48"/>
      <c r="TS28" s="48"/>
      <c r="TT28" s="48"/>
      <c r="TU28" s="48"/>
      <c r="TV28" s="48"/>
      <c r="TW28" s="48"/>
      <c r="TX28" s="48"/>
      <c r="TY28" s="48"/>
      <c r="TZ28" s="48"/>
      <c r="UA28" s="48"/>
      <c r="UB28" s="48"/>
      <c r="UC28" s="48"/>
      <c r="UD28" s="48"/>
      <c r="UE28" s="48"/>
      <c r="UF28" s="48"/>
      <c r="UG28" s="48"/>
      <c r="UH28" s="48"/>
      <c r="UI28" s="48"/>
      <c r="UJ28" s="48"/>
      <c r="UK28" s="48"/>
      <c r="UL28" s="48"/>
      <c r="UM28" s="48"/>
      <c r="UN28" s="48"/>
      <c r="UO28" s="48"/>
      <c r="UP28" s="48"/>
      <c r="UQ28" s="48"/>
      <c r="UR28" s="48"/>
      <c r="US28" s="48"/>
      <c r="UT28" s="48"/>
      <c r="UU28" s="48"/>
      <c r="UV28" s="48"/>
      <c r="UW28" s="48"/>
      <c r="UX28" s="48"/>
      <c r="UY28" s="48"/>
      <c r="UZ28" s="48"/>
      <c r="VA28" s="48"/>
      <c r="VB28" s="48"/>
      <c r="VC28" s="48"/>
      <c r="VD28" s="48"/>
      <c r="VE28" s="48"/>
      <c r="VF28" s="48"/>
      <c r="VG28" s="48"/>
      <c r="VH28" s="48"/>
      <c r="VI28" s="48"/>
      <c r="VJ28" s="48"/>
      <c r="VK28" s="48"/>
      <c r="VL28" s="48"/>
      <c r="VM28" s="48"/>
      <c r="VN28" s="48"/>
      <c r="VO28" s="48"/>
      <c r="VP28" s="48"/>
      <c r="VQ28" s="48"/>
      <c r="VR28" s="48"/>
      <c r="VS28" s="48"/>
      <c r="VT28" s="48"/>
      <c r="VU28" s="48"/>
      <c r="VV28" s="48"/>
      <c r="VW28" s="48"/>
      <c r="VX28" s="48"/>
      <c r="VY28" s="48"/>
      <c r="VZ28" s="48"/>
      <c r="WA28" s="48"/>
      <c r="WB28" s="48"/>
      <c r="WC28" s="48"/>
      <c r="WD28" s="48"/>
      <c r="WE28" s="48"/>
      <c r="WF28" s="48"/>
      <c r="WG28" s="48"/>
      <c r="WH28" s="48"/>
      <c r="WI28" s="48"/>
      <c r="WJ28" s="48"/>
      <c r="WK28" s="48"/>
      <c r="WL28" s="48"/>
      <c r="WM28" s="48"/>
      <c r="WN28" s="48"/>
      <c r="WO28" s="48"/>
      <c r="WP28" s="48"/>
      <c r="WQ28" s="48"/>
      <c r="WR28" s="48"/>
      <c r="WS28" s="48"/>
      <c r="WT28" s="48"/>
      <c r="WU28" s="48"/>
      <c r="WV28" s="48"/>
      <c r="WW28" s="48"/>
      <c r="WX28" s="48"/>
      <c r="WY28" s="48"/>
      <c r="WZ28" s="48"/>
      <c r="XA28" s="48"/>
      <c r="XB28" s="48"/>
      <c r="XC28" s="48"/>
      <c r="XD28" s="48"/>
      <c r="XE28" s="48"/>
      <c r="XF28" s="48"/>
      <c r="XG28" s="48"/>
      <c r="XH28" s="48"/>
      <c r="XI28" s="48"/>
      <c r="XJ28" s="48"/>
      <c r="XK28" s="48"/>
      <c r="XL28" s="48"/>
      <c r="XM28" s="48"/>
      <c r="XN28" s="48"/>
      <c r="XO28" s="48"/>
      <c r="XP28" s="48"/>
      <c r="XQ28" s="48"/>
      <c r="XR28" s="48"/>
      <c r="XS28" s="48"/>
      <c r="XT28" s="48"/>
      <c r="XU28" s="48"/>
      <c r="XV28" s="48"/>
      <c r="XW28" s="48"/>
      <c r="XX28" s="48"/>
      <c r="XY28" s="48"/>
      <c r="XZ28" s="48"/>
      <c r="YA28" s="48"/>
      <c r="YB28" s="48"/>
      <c r="YC28" s="48"/>
      <c r="YD28" s="48"/>
      <c r="YE28" s="48"/>
      <c r="YF28" s="48"/>
      <c r="YG28" s="48"/>
      <c r="YH28" s="48"/>
      <c r="YI28" s="48"/>
      <c r="YJ28" s="48"/>
      <c r="YK28" s="48"/>
      <c r="YL28" s="48"/>
      <c r="YM28" s="48"/>
      <c r="YN28" s="48"/>
      <c r="YO28" s="48"/>
      <c r="YP28" s="48"/>
      <c r="YQ28" s="48"/>
      <c r="YR28" s="48"/>
      <c r="YS28" s="48"/>
      <c r="YT28" s="48"/>
      <c r="YU28" s="48"/>
      <c r="YV28" s="48"/>
      <c r="YW28" s="48"/>
      <c r="YX28" s="48"/>
      <c r="YY28" s="48"/>
      <c r="YZ28" s="48"/>
      <c r="ZA28" s="48"/>
      <c r="ZB28" s="48"/>
      <c r="ZC28" s="48"/>
      <c r="ZD28" s="48"/>
      <c r="ZE28" s="48"/>
      <c r="ZF28" s="48"/>
      <c r="ZG28" s="48"/>
      <c r="ZH28" s="48"/>
      <c r="ZI28" s="48"/>
      <c r="ZJ28" s="48"/>
      <c r="ZK28" s="48"/>
      <c r="ZL28" s="48"/>
      <c r="ZM28" s="48"/>
      <c r="ZN28" s="48"/>
      <c r="ZO28" s="48"/>
      <c r="ZP28" s="48"/>
      <c r="ZQ28" s="48"/>
      <c r="ZR28" s="48"/>
      <c r="ZS28" s="48"/>
    </row>
    <row r="29" spans="1:695" s="51" customFormat="1">
      <c r="A29" s="148" t="s">
        <v>37</v>
      </c>
      <c r="B29" s="82"/>
      <c r="C29" s="51" t="s">
        <v>43</v>
      </c>
      <c r="D29" s="61" t="s">
        <v>31</v>
      </c>
      <c r="E29" s="62">
        <v>0.67013888888888884</v>
      </c>
      <c r="F29" s="62">
        <v>0.70138888888888884</v>
      </c>
      <c r="G29" s="45">
        <f t="shared" si="1"/>
        <v>6768</v>
      </c>
      <c r="H29" s="63">
        <v>188</v>
      </c>
      <c r="I29" s="71">
        <v>36</v>
      </c>
      <c r="J29" s="68" t="s">
        <v>32</v>
      </c>
      <c r="K29" s="68" t="s">
        <v>33</v>
      </c>
      <c r="L29" s="107"/>
      <c r="M29" s="48"/>
      <c r="N29" s="98"/>
      <c r="O29" s="9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c r="KH29" s="48"/>
      <c r="KI29" s="48"/>
      <c r="KJ29" s="48"/>
      <c r="KK29" s="48"/>
      <c r="KL29" s="48"/>
      <c r="KM29" s="48"/>
      <c r="KN29" s="48"/>
      <c r="KO29" s="48"/>
      <c r="KP29" s="48"/>
      <c r="KQ29" s="48"/>
      <c r="KR29" s="48"/>
      <c r="KS29" s="48"/>
      <c r="KT29" s="48"/>
      <c r="KU29" s="48"/>
      <c r="KV29" s="48"/>
      <c r="KW29" s="48"/>
      <c r="KX29" s="48"/>
      <c r="KY29" s="48"/>
      <c r="KZ29" s="48"/>
      <c r="LA29" s="48"/>
      <c r="LB29" s="48"/>
      <c r="LC29" s="48"/>
      <c r="LD29" s="48"/>
      <c r="LE29" s="48"/>
      <c r="LF29" s="48"/>
      <c r="LG29" s="48"/>
      <c r="LH29" s="48"/>
      <c r="LI29" s="48"/>
      <c r="LJ29" s="48"/>
      <c r="LK29" s="48"/>
      <c r="LL29" s="48"/>
      <c r="LM29" s="48"/>
      <c r="LN29" s="48"/>
      <c r="LO29" s="48"/>
      <c r="LP29" s="48"/>
      <c r="LQ29" s="48"/>
      <c r="LR29" s="48"/>
      <c r="LS29" s="48"/>
      <c r="LT29" s="48"/>
      <c r="LU29" s="48"/>
      <c r="LV29" s="48"/>
      <c r="LW29" s="48"/>
      <c r="LX29" s="48"/>
      <c r="LY29" s="48"/>
      <c r="LZ29" s="48"/>
      <c r="MA29" s="48"/>
      <c r="MB29" s="48"/>
      <c r="MC29" s="48"/>
      <c r="MD29" s="48"/>
      <c r="ME29" s="48"/>
      <c r="MF29" s="48"/>
      <c r="MG29" s="48"/>
      <c r="MH29" s="48"/>
      <c r="MI29" s="48"/>
      <c r="MJ29" s="48"/>
      <c r="MK29" s="48"/>
      <c r="ML29" s="48"/>
      <c r="MM29" s="48"/>
      <c r="MN29" s="48"/>
      <c r="MO29" s="48"/>
      <c r="MP29" s="48"/>
      <c r="MQ29" s="48"/>
      <c r="MR29" s="48"/>
      <c r="MS29" s="48"/>
      <c r="MT29" s="48"/>
      <c r="MU29" s="48"/>
      <c r="MV29" s="48"/>
      <c r="MW29" s="48"/>
      <c r="MX29" s="48"/>
      <c r="MY29" s="48"/>
      <c r="MZ29" s="48"/>
      <c r="NA29" s="48"/>
      <c r="NB29" s="48"/>
      <c r="NC29" s="48"/>
      <c r="ND29" s="48"/>
      <c r="NE29" s="48"/>
      <c r="NF29" s="48"/>
      <c r="NG29" s="48"/>
      <c r="NH29" s="48"/>
      <c r="NI29" s="48"/>
      <c r="NJ29" s="48"/>
      <c r="NK29" s="48"/>
      <c r="NL29" s="48"/>
      <c r="NM29" s="48"/>
      <c r="NN29" s="48"/>
      <c r="NO29" s="48"/>
      <c r="NP29" s="48"/>
      <c r="NQ29" s="48"/>
      <c r="NR29" s="48"/>
      <c r="NS29" s="48"/>
      <c r="NT29" s="48"/>
      <c r="NU29" s="48"/>
      <c r="NV29" s="48"/>
      <c r="NW29" s="48"/>
      <c r="NX29" s="48"/>
      <c r="NY29" s="48"/>
      <c r="NZ29" s="48"/>
      <c r="OA29" s="48"/>
      <c r="OB29" s="48"/>
      <c r="OC29" s="48"/>
      <c r="OD29" s="48"/>
      <c r="OE29" s="48"/>
      <c r="OF29" s="48"/>
      <c r="OG29" s="48"/>
      <c r="OH29" s="48"/>
      <c r="OI29" s="48"/>
      <c r="OJ29" s="48"/>
      <c r="OK29" s="48"/>
      <c r="OL29" s="48"/>
      <c r="OM29" s="48"/>
      <c r="ON29" s="48"/>
      <c r="OO29" s="48"/>
      <c r="OP29" s="48"/>
      <c r="OQ29" s="48"/>
      <c r="OR29" s="48"/>
      <c r="OS29" s="48"/>
      <c r="OT29" s="48"/>
      <c r="OU29" s="48"/>
      <c r="OV29" s="48"/>
      <c r="OW29" s="48"/>
      <c r="OX29" s="48"/>
      <c r="OY29" s="48"/>
      <c r="OZ29" s="48"/>
      <c r="PA29" s="48"/>
      <c r="PB29" s="48"/>
      <c r="PC29" s="48"/>
      <c r="PD29" s="48"/>
      <c r="PE29" s="48"/>
      <c r="PF29" s="48"/>
      <c r="PG29" s="48"/>
      <c r="PH29" s="48"/>
      <c r="PI29" s="48"/>
      <c r="PJ29" s="48"/>
      <c r="PK29" s="48"/>
      <c r="PL29" s="48"/>
      <c r="PM29" s="48"/>
      <c r="PN29" s="48"/>
      <c r="PO29" s="48"/>
      <c r="PP29" s="48"/>
      <c r="PQ29" s="48"/>
      <c r="PR29" s="48"/>
      <c r="PS29" s="48"/>
      <c r="PT29" s="48"/>
      <c r="PU29" s="48"/>
      <c r="PV29" s="48"/>
      <c r="PW29" s="48"/>
      <c r="PX29" s="48"/>
      <c r="PY29" s="48"/>
      <c r="PZ29" s="48"/>
      <c r="QA29" s="48"/>
      <c r="QB29" s="48"/>
      <c r="QC29" s="48"/>
      <c r="QD29" s="48"/>
      <c r="QE29" s="48"/>
      <c r="QF29" s="48"/>
      <c r="QG29" s="48"/>
      <c r="QH29" s="48"/>
      <c r="QI29" s="48"/>
      <c r="QJ29" s="48"/>
      <c r="QK29" s="48"/>
      <c r="QL29" s="48"/>
      <c r="QM29" s="48"/>
      <c r="QN29" s="48"/>
      <c r="QO29" s="48"/>
      <c r="QP29" s="48"/>
      <c r="QQ29" s="48"/>
      <c r="QR29" s="48"/>
      <c r="QS29" s="48"/>
      <c r="QT29" s="48"/>
      <c r="QU29" s="48"/>
      <c r="QV29" s="48"/>
      <c r="QW29" s="48"/>
      <c r="QX29" s="48"/>
      <c r="QY29" s="48"/>
      <c r="QZ29" s="48"/>
      <c r="RA29" s="48"/>
      <c r="RB29" s="48"/>
      <c r="RC29" s="48"/>
      <c r="RD29" s="48"/>
      <c r="RE29" s="48"/>
      <c r="RF29" s="48"/>
      <c r="RG29" s="48"/>
      <c r="RH29" s="48"/>
      <c r="RI29" s="48"/>
      <c r="RJ29" s="48"/>
      <c r="RK29" s="48"/>
      <c r="RL29" s="48"/>
      <c r="RM29" s="48"/>
      <c r="RN29" s="48"/>
      <c r="RO29" s="48"/>
      <c r="RP29" s="48"/>
      <c r="RQ29" s="48"/>
      <c r="RR29" s="48"/>
      <c r="RS29" s="48"/>
      <c r="RT29" s="48"/>
      <c r="RU29" s="48"/>
      <c r="RV29" s="48"/>
      <c r="RW29" s="48"/>
      <c r="RX29" s="48"/>
      <c r="RY29" s="48"/>
      <c r="RZ29" s="48"/>
      <c r="SA29" s="48"/>
      <c r="SB29" s="48"/>
      <c r="SC29" s="48"/>
      <c r="SD29" s="48"/>
      <c r="SE29" s="48"/>
      <c r="SF29" s="48"/>
      <c r="SG29" s="48"/>
      <c r="SH29" s="48"/>
      <c r="SI29" s="48"/>
      <c r="SJ29" s="48"/>
      <c r="SK29" s="48"/>
      <c r="SL29" s="48"/>
      <c r="SM29" s="48"/>
      <c r="SN29" s="48"/>
      <c r="SO29" s="48"/>
      <c r="SP29" s="48"/>
      <c r="SQ29" s="48"/>
      <c r="SR29" s="48"/>
      <c r="SS29" s="48"/>
      <c r="ST29" s="48"/>
      <c r="SU29" s="48"/>
      <c r="SV29" s="48"/>
      <c r="SW29" s="48"/>
      <c r="SX29" s="48"/>
      <c r="SY29" s="48"/>
      <c r="SZ29" s="48"/>
      <c r="TA29" s="48"/>
      <c r="TB29" s="48"/>
      <c r="TC29" s="48"/>
      <c r="TD29" s="48"/>
      <c r="TE29" s="48"/>
      <c r="TF29" s="48"/>
      <c r="TG29" s="48"/>
      <c r="TH29" s="48"/>
      <c r="TI29" s="48"/>
      <c r="TJ29" s="48"/>
      <c r="TK29" s="48"/>
      <c r="TL29" s="48"/>
      <c r="TM29" s="48"/>
      <c r="TN29" s="48"/>
      <c r="TO29" s="48"/>
      <c r="TP29" s="48"/>
      <c r="TQ29" s="48"/>
      <c r="TR29" s="48"/>
      <c r="TS29" s="48"/>
      <c r="TT29" s="48"/>
      <c r="TU29" s="48"/>
      <c r="TV29" s="48"/>
      <c r="TW29" s="48"/>
      <c r="TX29" s="48"/>
      <c r="TY29" s="48"/>
      <c r="TZ29" s="48"/>
      <c r="UA29" s="48"/>
      <c r="UB29" s="48"/>
      <c r="UC29" s="48"/>
      <c r="UD29" s="48"/>
      <c r="UE29" s="48"/>
      <c r="UF29" s="48"/>
      <c r="UG29" s="48"/>
      <c r="UH29" s="48"/>
      <c r="UI29" s="48"/>
      <c r="UJ29" s="48"/>
      <c r="UK29" s="48"/>
      <c r="UL29" s="48"/>
      <c r="UM29" s="48"/>
      <c r="UN29" s="48"/>
      <c r="UO29" s="48"/>
      <c r="UP29" s="48"/>
      <c r="UQ29" s="48"/>
      <c r="UR29" s="48"/>
      <c r="US29" s="48"/>
      <c r="UT29" s="48"/>
      <c r="UU29" s="48"/>
      <c r="UV29" s="48"/>
      <c r="UW29" s="48"/>
      <c r="UX29" s="48"/>
      <c r="UY29" s="48"/>
      <c r="UZ29" s="48"/>
      <c r="VA29" s="48"/>
      <c r="VB29" s="48"/>
      <c r="VC29" s="48"/>
      <c r="VD29" s="48"/>
      <c r="VE29" s="48"/>
      <c r="VF29" s="48"/>
      <c r="VG29" s="48"/>
      <c r="VH29" s="48"/>
      <c r="VI29" s="48"/>
      <c r="VJ29" s="48"/>
      <c r="VK29" s="48"/>
      <c r="VL29" s="48"/>
      <c r="VM29" s="48"/>
      <c r="VN29" s="48"/>
      <c r="VO29" s="48"/>
      <c r="VP29" s="48"/>
      <c r="VQ29" s="48"/>
      <c r="VR29" s="48"/>
      <c r="VS29" s="48"/>
      <c r="VT29" s="48"/>
      <c r="VU29" s="48"/>
      <c r="VV29" s="48"/>
      <c r="VW29" s="48"/>
      <c r="VX29" s="48"/>
      <c r="VY29" s="48"/>
      <c r="VZ29" s="48"/>
      <c r="WA29" s="48"/>
      <c r="WB29" s="48"/>
      <c r="WC29" s="48"/>
      <c r="WD29" s="48"/>
      <c r="WE29" s="48"/>
      <c r="WF29" s="48"/>
      <c r="WG29" s="48"/>
      <c r="WH29" s="48"/>
      <c r="WI29" s="48"/>
      <c r="WJ29" s="48"/>
      <c r="WK29" s="48"/>
      <c r="WL29" s="48"/>
      <c r="WM29" s="48"/>
      <c r="WN29" s="48"/>
      <c r="WO29" s="48"/>
      <c r="WP29" s="48"/>
      <c r="WQ29" s="48"/>
      <c r="WR29" s="48"/>
      <c r="WS29" s="48"/>
      <c r="WT29" s="48"/>
      <c r="WU29" s="48"/>
      <c r="WV29" s="48"/>
      <c r="WW29" s="48"/>
      <c r="WX29" s="48"/>
      <c r="WY29" s="48"/>
      <c r="WZ29" s="48"/>
      <c r="XA29" s="48"/>
      <c r="XB29" s="48"/>
      <c r="XC29" s="48"/>
      <c r="XD29" s="48"/>
      <c r="XE29" s="48"/>
      <c r="XF29" s="48"/>
      <c r="XG29" s="48"/>
      <c r="XH29" s="48"/>
      <c r="XI29" s="48"/>
      <c r="XJ29" s="48"/>
      <c r="XK29" s="48"/>
      <c r="XL29" s="48"/>
      <c r="XM29" s="48"/>
      <c r="XN29" s="48"/>
      <c r="XO29" s="48"/>
      <c r="XP29" s="48"/>
      <c r="XQ29" s="48"/>
      <c r="XR29" s="48"/>
      <c r="XS29" s="48"/>
      <c r="XT29" s="48"/>
      <c r="XU29" s="48"/>
      <c r="XV29" s="48"/>
      <c r="XW29" s="48"/>
      <c r="XX29" s="48"/>
      <c r="XY29" s="48"/>
      <c r="XZ29" s="48"/>
      <c r="YA29" s="48"/>
      <c r="YB29" s="48"/>
      <c r="YC29" s="48"/>
      <c r="YD29" s="48"/>
      <c r="YE29" s="48"/>
      <c r="YF29" s="48"/>
      <c r="YG29" s="48"/>
      <c r="YH29" s="48"/>
      <c r="YI29" s="48"/>
      <c r="YJ29" s="48"/>
      <c r="YK29" s="48"/>
      <c r="YL29" s="48"/>
      <c r="YM29" s="48"/>
      <c r="YN29" s="48"/>
      <c r="YO29" s="48"/>
      <c r="YP29" s="48"/>
      <c r="YQ29" s="48"/>
      <c r="YR29" s="48"/>
      <c r="YS29" s="48"/>
      <c r="YT29" s="48"/>
      <c r="YU29" s="48"/>
      <c r="YV29" s="48"/>
      <c r="YW29" s="48"/>
      <c r="YX29" s="48"/>
      <c r="YY29" s="48"/>
      <c r="YZ29" s="48"/>
      <c r="ZA29" s="48"/>
      <c r="ZB29" s="48"/>
      <c r="ZC29" s="48"/>
      <c r="ZD29" s="48"/>
      <c r="ZE29" s="48"/>
      <c r="ZF29" s="48"/>
      <c r="ZG29" s="48"/>
      <c r="ZH29" s="48"/>
      <c r="ZI29" s="48"/>
      <c r="ZJ29" s="48"/>
      <c r="ZK29" s="48"/>
      <c r="ZL29" s="48"/>
      <c r="ZM29" s="48"/>
      <c r="ZN29" s="48"/>
      <c r="ZO29" s="48"/>
      <c r="ZP29" s="48"/>
      <c r="ZQ29" s="48"/>
      <c r="ZR29" s="48"/>
      <c r="ZS29" s="48"/>
    </row>
    <row r="30" spans="1:695" s="51" customFormat="1">
      <c r="A30" s="148" t="s">
        <v>37</v>
      </c>
      <c r="B30" s="82"/>
      <c r="C30" s="51" t="s">
        <v>44</v>
      </c>
      <c r="D30" s="61" t="s">
        <v>31</v>
      </c>
      <c r="E30" s="62">
        <v>0.70277777777777783</v>
      </c>
      <c r="F30" s="62">
        <v>0.72222222222222221</v>
      </c>
      <c r="G30" s="45">
        <f t="shared" si="1"/>
        <v>3760</v>
      </c>
      <c r="H30" s="63">
        <v>188</v>
      </c>
      <c r="I30" s="71">
        <v>20</v>
      </c>
      <c r="J30" s="68" t="s">
        <v>32</v>
      </c>
      <c r="K30" s="68" t="s">
        <v>33</v>
      </c>
      <c r="L30" s="107"/>
      <c r="M30" s="48"/>
      <c r="N30" s="98"/>
      <c r="O30" s="9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c r="KH30" s="48"/>
      <c r="KI30" s="48"/>
      <c r="KJ30" s="48"/>
      <c r="KK30" s="48"/>
      <c r="KL30" s="48"/>
      <c r="KM30" s="48"/>
      <c r="KN30" s="48"/>
      <c r="KO30" s="48"/>
      <c r="KP30" s="48"/>
      <c r="KQ30" s="48"/>
      <c r="KR30" s="48"/>
      <c r="KS30" s="48"/>
      <c r="KT30" s="48"/>
      <c r="KU30" s="48"/>
      <c r="KV30" s="48"/>
      <c r="KW30" s="48"/>
      <c r="KX30" s="48"/>
      <c r="KY30" s="48"/>
      <c r="KZ30" s="48"/>
      <c r="LA30" s="48"/>
      <c r="LB30" s="48"/>
      <c r="LC30" s="48"/>
      <c r="LD30" s="48"/>
      <c r="LE30" s="48"/>
      <c r="LF30" s="48"/>
      <c r="LG30" s="48"/>
      <c r="LH30" s="48"/>
      <c r="LI30" s="48"/>
      <c r="LJ30" s="48"/>
      <c r="LK30" s="48"/>
      <c r="LL30" s="48"/>
      <c r="LM30" s="48"/>
      <c r="LN30" s="48"/>
      <c r="LO30" s="48"/>
      <c r="LP30" s="48"/>
      <c r="LQ30" s="48"/>
      <c r="LR30" s="48"/>
      <c r="LS30" s="48"/>
      <c r="LT30" s="48"/>
      <c r="LU30" s="48"/>
      <c r="LV30" s="48"/>
      <c r="LW30" s="48"/>
      <c r="LX30" s="48"/>
      <c r="LY30" s="48"/>
      <c r="LZ30" s="48"/>
      <c r="MA30" s="48"/>
      <c r="MB30" s="48"/>
      <c r="MC30" s="48"/>
      <c r="MD30" s="48"/>
      <c r="ME30" s="48"/>
      <c r="MF30" s="48"/>
      <c r="MG30" s="48"/>
      <c r="MH30" s="48"/>
      <c r="MI30" s="48"/>
      <c r="MJ30" s="48"/>
      <c r="MK30" s="48"/>
      <c r="ML30" s="48"/>
      <c r="MM30" s="48"/>
      <c r="MN30" s="48"/>
      <c r="MO30" s="48"/>
      <c r="MP30" s="48"/>
      <c r="MQ30" s="48"/>
      <c r="MR30" s="48"/>
      <c r="MS30" s="48"/>
      <c r="MT30" s="48"/>
      <c r="MU30" s="48"/>
      <c r="MV30" s="48"/>
      <c r="MW30" s="48"/>
      <c r="MX30" s="48"/>
      <c r="MY30" s="48"/>
      <c r="MZ30" s="48"/>
      <c r="NA30" s="48"/>
      <c r="NB30" s="48"/>
      <c r="NC30" s="48"/>
      <c r="ND30" s="48"/>
      <c r="NE30" s="48"/>
      <c r="NF30" s="48"/>
      <c r="NG30" s="48"/>
      <c r="NH30" s="48"/>
      <c r="NI30" s="48"/>
      <c r="NJ30" s="48"/>
      <c r="NK30" s="48"/>
      <c r="NL30" s="48"/>
      <c r="NM30" s="48"/>
      <c r="NN30" s="48"/>
      <c r="NO30" s="48"/>
      <c r="NP30" s="48"/>
      <c r="NQ30" s="48"/>
      <c r="NR30" s="48"/>
      <c r="NS30" s="48"/>
      <c r="NT30" s="48"/>
      <c r="NU30" s="48"/>
      <c r="NV30" s="48"/>
      <c r="NW30" s="48"/>
      <c r="NX30" s="48"/>
      <c r="NY30" s="48"/>
      <c r="NZ30" s="48"/>
      <c r="OA30" s="48"/>
      <c r="OB30" s="48"/>
      <c r="OC30" s="48"/>
      <c r="OD30" s="48"/>
      <c r="OE30" s="48"/>
      <c r="OF30" s="48"/>
      <c r="OG30" s="48"/>
      <c r="OH30" s="48"/>
      <c r="OI30" s="48"/>
      <c r="OJ30" s="48"/>
      <c r="OK30" s="48"/>
      <c r="OL30" s="48"/>
      <c r="OM30" s="48"/>
      <c r="ON30" s="48"/>
      <c r="OO30" s="48"/>
      <c r="OP30" s="48"/>
      <c r="OQ30" s="48"/>
      <c r="OR30" s="48"/>
      <c r="OS30" s="48"/>
      <c r="OT30" s="48"/>
      <c r="OU30" s="48"/>
      <c r="OV30" s="48"/>
      <c r="OW30" s="48"/>
      <c r="OX30" s="48"/>
      <c r="OY30" s="48"/>
      <c r="OZ30" s="48"/>
      <c r="PA30" s="48"/>
      <c r="PB30" s="48"/>
      <c r="PC30" s="48"/>
      <c r="PD30" s="48"/>
      <c r="PE30" s="48"/>
      <c r="PF30" s="48"/>
      <c r="PG30" s="48"/>
      <c r="PH30" s="48"/>
      <c r="PI30" s="48"/>
      <c r="PJ30" s="48"/>
      <c r="PK30" s="48"/>
      <c r="PL30" s="48"/>
      <c r="PM30" s="48"/>
      <c r="PN30" s="48"/>
      <c r="PO30" s="48"/>
      <c r="PP30" s="48"/>
      <c r="PQ30" s="48"/>
      <c r="PR30" s="48"/>
      <c r="PS30" s="48"/>
      <c r="PT30" s="48"/>
      <c r="PU30" s="48"/>
      <c r="PV30" s="48"/>
      <c r="PW30" s="48"/>
      <c r="PX30" s="48"/>
      <c r="PY30" s="48"/>
      <c r="PZ30" s="48"/>
      <c r="QA30" s="48"/>
      <c r="QB30" s="48"/>
      <c r="QC30" s="48"/>
      <c r="QD30" s="48"/>
      <c r="QE30" s="48"/>
      <c r="QF30" s="48"/>
      <c r="QG30" s="48"/>
      <c r="QH30" s="48"/>
      <c r="QI30" s="48"/>
      <c r="QJ30" s="48"/>
      <c r="QK30" s="48"/>
      <c r="QL30" s="48"/>
      <c r="QM30" s="48"/>
      <c r="QN30" s="48"/>
      <c r="QO30" s="48"/>
      <c r="QP30" s="48"/>
      <c r="QQ30" s="48"/>
      <c r="QR30" s="48"/>
      <c r="QS30" s="48"/>
      <c r="QT30" s="48"/>
      <c r="QU30" s="48"/>
      <c r="QV30" s="48"/>
      <c r="QW30" s="48"/>
      <c r="QX30" s="48"/>
      <c r="QY30" s="48"/>
      <c r="QZ30" s="48"/>
      <c r="RA30" s="48"/>
      <c r="RB30" s="48"/>
      <c r="RC30" s="48"/>
      <c r="RD30" s="48"/>
      <c r="RE30" s="48"/>
      <c r="RF30" s="48"/>
      <c r="RG30" s="48"/>
      <c r="RH30" s="48"/>
      <c r="RI30" s="48"/>
      <c r="RJ30" s="48"/>
      <c r="RK30" s="48"/>
      <c r="RL30" s="48"/>
      <c r="RM30" s="48"/>
      <c r="RN30" s="48"/>
      <c r="RO30" s="48"/>
      <c r="RP30" s="48"/>
      <c r="RQ30" s="48"/>
      <c r="RR30" s="48"/>
      <c r="RS30" s="48"/>
      <c r="RT30" s="48"/>
      <c r="RU30" s="48"/>
      <c r="RV30" s="48"/>
      <c r="RW30" s="48"/>
      <c r="RX30" s="48"/>
      <c r="RY30" s="48"/>
      <c r="RZ30" s="48"/>
      <c r="SA30" s="48"/>
      <c r="SB30" s="48"/>
      <c r="SC30" s="48"/>
      <c r="SD30" s="48"/>
      <c r="SE30" s="48"/>
      <c r="SF30" s="48"/>
      <c r="SG30" s="48"/>
      <c r="SH30" s="48"/>
      <c r="SI30" s="48"/>
      <c r="SJ30" s="48"/>
      <c r="SK30" s="48"/>
      <c r="SL30" s="48"/>
      <c r="SM30" s="48"/>
      <c r="SN30" s="48"/>
      <c r="SO30" s="48"/>
      <c r="SP30" s="48"/>
      <c r="SQ30" s="48"/>
      <c r="SR30" s="48"/>
      <c r="SS30" s="48"/>
      <c r="ST30" s="48"/>
      <c r="SU30" s="48"/>
      <c r="SV30" s="48"/>
      <c r="SW30" s="48"/>
      <c r="SX30" s="48"/>
      <c r="SY30" s="48"/>
      <c r="SZ30" s="48"/>
      <c r="TA30" s="48"/>
      <c r="TB30" s="48"/>
      <c r="TC30" s="48"/>
      <c r="TD30" s="48"/>
      <c r="TE30" s="48"/>
      <c r="TF30" s="48"/>
      <c r="TG30" s="48"/>
      <c r="TH30" s="48"/>
      <c r="TI30" s="48"/>
      <c r="TJ30" s="48"/>
      <c r="TK30" s="48"/>
      <c r="TL30" s="48"/>
      <c r="TM30" s="48"/>
      <c r="TN30" s="48"/>
      <c r="TO30" s="48"/>
      <c r="TP30" s="48"/>
      <c r="TQ30" s="48"/>
      <c r="TR30" s="48"/>
      <c r="TS30" s="48"/>
      <c r="TT30" s="48"/>
      <c r="TU30" s="48"/>
      <c r="TV30" s="48"/>
      <c r="TW30" s="48"/>
      <c r="TX30" s="48"/>
      <c r="TY30" s="48"/>
      <c r="TZ30" s="48"/>
      <c r="UA30" s="48"/>
      <c r="UB30" s="48"/>
      <c r="UC30" s="48"/>
      <c r="UD30" s="48"/>
      <c r="UE30" s="48"/>
      <c r="UF30" s="48"/>
      <c r="UG30" s="48"/>
      <c r="UH30" s="48"/>
      <c r="UI30" s="48"/>
      <c r="UJ30" s="48"/>
      <c r="UK30" s="48"/>
      <c r="UL30" s="48"/>
      <c r="UM30" s="48"/>
      <c r="UN30" s="48"/>
      <c r="UO30" s="48"/>
      <c r="UP30" s="48"/>
      <c r="UQ30" s="48"/>
      <c r="UR30" s="48"/>
      <c r="US30" s="48"/>
      <c r="UT30" s="48"/>
      <c r="UU30" s="48"/>
      <c r="UV30" s="48"/>
      <c r="UW30" s="48"/>
      <c r="UX30" s="48"/>
      <c r="UY30" s="48"/>
      <c r="UZ30" s="48"/>
      <c r="VA30" s="48"/>
      <c r="VB30" s="48"/>
      <c r="VC30" s="48"/>
      <c r="VD30" s="48"/>
      <c r="VE30" s="48"/>
      <c r="VF30" s="48"/>
      <c r="VG30" s="48"/>
      <c r="VH30" s="48"/>
      <c r="VI30" s="48"/>
      <c r="VJ30" s="48"/>
      <c r="VK30" s="48"/>
      <c r="VL30" s="48"/>
      <c r="VM30" s="48"/>
      <c r="VN30" s="48"/>
      <c r="VO30" s="48"/>
      <c r="VP30" s="48"/>
      <c r="VQ30" s="48"/>
      <c r="VR30" s="48"/>
      <c r="VS30" s="48"/>
      <c r="VT30" s="48"/>
      <c r="VU30" s="48"/>
      <c r="VV30" s="48"/>
      <c r="VW30" s="48"/>
      <c r="VX30" s="48"/>
      <c r="VY30" s="48"/>
      <c r="VZ30" s="48"/>
      <c r="WA30" s="48"/>
      <c r="WB30" s="48"/>
      <c r="WC30" s="48"/>
      <c r="WD30" s="48"/>
      <c r="WE30" s="48"/>
      <c r="WF30" s="48"/>
      <c r="WG30" s="48"/>
      <c r="WH30" s="48"/>
      <c r="WI30" s="48"/>
      <c r="WJ30" s="48"/>
      <c r="WK30" s="48"/>
      <c r="WL30" s="48"/>
      <c r="WM30" s="48"/>
      <c r="WN30" s="48"/>
      <c r="WO30" s="48"/>
      <c r="WP30" s="48"/>
      <c r="WQ30" s="48"/>
      <c r="WR30" s="48"/>
      <c r="WS30" s="48"/>
      <c r="WT30" s="48"/>
      <c r="WU30" s="48"/>
      <c r="WV30" s="48"/>
      <c r="WW30" s="48"/>
      <c r="WX30" s="48"/>
      <c r="WY30" s="48"/>
      <c r="WZ30" s="48"/>
      <c r="XA30" s="48"/>
      <c r="XB30" s="48"/>
      <c r="XC30" s="48"/>
      <c r="XD30" s="48"/>
      <c r="XE30" s="48"/>
      <c r="XF30" s="48"/>
      <c r="XG30" s="48"/>
      <c r="XH30" s="48"/>
      <c r="XI30" s="48"/>
      <c r="XJ30" s="48"/>
      <c r="XK30" s="48"/>
      <c r="XL30" s="48"/>
      <c r="XM30" s="48"/>
      <c r="XN30" s="48"/>
      <c r="XO30" s="48"/>
      <c r="XP30" s="48"/>
      <c r="XQ30" s="48"/>
      <c r="XR30" s="48"/>
      <c r="XS30" s="48"/>
      <c r="XT30" s="48"/>
      <c r="XU30" s="48"/>
      <c r="XV30" s="48"/>
      <c r="XW30" s="48"/>
      <c r="XX30" s="48"/>
      <c r="XY30" s="48"/>
      <c r="XZ30" s="48"/>
      <c r="YA30" s="48"/>
      <c r="YB30" s="48"/>
      <c r="YC30" s="48"/>
      <c r="YD30" s="48"/>
      <c r="YE30" s="48"/>
      <c r="YF30" s="48"/>
      <c r="YG30" s="48"/>
      <c r="YH30" s="48"/>
      <c r="YI30" s="48"/>
      <c r="YJ30" s="48"/>
      <c r="YK30" s="48"/>
      <c r="YL30" s="48"/>
      <c r="YM30" s="48"/>
      <c r="YN30" s="48"/>
      <c r="YO30" s="48"/>
      <c r="YP30" s="48"/>
      <c r="YQ30" s="48"/>
      <c r="YR30" s="48"/>
      <c r="YS30" s="48"/>
      <c r="YT30" s="48"/>
      <c r="YU30" s="48"/>
      <c r="YV30" s="48"/>
      <c r="YW30" s="48"/>
      <c r="YX30" s="48"/>
      <c r="YY30" s="48"/>
      <c r="YZ30" s="48"/>
      <c r="ZA30" s="48"/>
      <c r="ZB30" s="48"/>
      <c r="ZC30" s="48"/>
      <c r="ZD30" s="48"/>
      <c r="ZE30" s="48"/>
      <c r="ZF30" s="48"/>
      <c r="ZG30" s="48"/>
      <c r="ZH30" s="48"/>
      <c r="ZI30" s="48"/>
      <c r="ZJ30" s="48"/>
      <c r="ZK30" s="48"/>
      <c r="ZL30" s="48"/>
      <c r="ZM30" s="48"/>
      <c r="ZN30" s="48"/>
      <c r="ZO30" s="48"/>
      <c r="ZP30" s="48"/>
      <c r="ZQ30" s="48"/>
      <c r="ZR30" s="48"/>
      <c r="ZS30" s="48"/>
    </row>
    <row r="31" spans="1:695">
      <c r="A31" s="111"/>
      <c r="C31" s="29"/>
      <c r="D31" s="29"/>
      <c r="E31" s="30"/>
      <c r="F31" s="199"/>
      <c r="G31" s="200"/>
      <c r="H31" s="199"/>
      <c r="I31" s="58"/>
      <c r="J31" s="201"/>
      <c r="L31" s="112"/>
      <c r="M31" s="1"/>
    </row>
    <row r="32" spans="1:695">
      <c r="A32" s="108"/>
      <c r="B32" s="195"/>
      <c r="C32" s="48"/>
      <c r="D32" s="181"/>
      <c r="E32" s="55"/>
      <c r="F32" s="55"/>
      <c r="G32" s="54"/>
      <c r="H32" s="57"/>
      <c r="I32" s="57"/>
      <c r="J32" s="197"/>
      <c r="K32" s="198"/>
      <c r="L32" s="109"/>
      <c r="M32" s="48"/>
    </row>
    <row r="33" spans="1:695" s="51" customFormat="1">
      <c r="A33" s="148" t="s">
        <v>45</v>
      </c>
      <c r="B33" s="82"/>
      <c r="C33" s="51" t="s">
        <v>46</v>
      </c>
      <c r="D33" s="24" t="s">
        <v>31</v>
      </c>
      <c r="E33" s="62">
        <v>0.28472222222222221</v>
      </c>
      <c r="F33" s="62">
        <v>0.3298611111111111</v>
      </c>
      <c r="G33" s="45">
        <f>H33*I33</f>
        <v>4136</v>
      </c>
      <c r="H33" s="63">
        <v>188</v>
      </c>
      <c r="I33" s="71">
        <v>22</v>
      </c>
      <c r="J33" s="68" t="s">
        <v>32</v>
      </c>
      <c r="K33" s="68" t="s">
        <v>33</v>
      </c>
      <c r="L33" s="107" t="s">
        <v>47</v>
      </c>
      <c r="M33" s="48"/>
      <c r="N33" s="98"/>
      <c r="O33" s="9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c r="KH33" s="48"/>
      <c r="KI33" s="48"/>
      <c r="KJ33" s="48"/>
      <c r="KK33" s="48"/>
      <c r="KL33" s="48"/>
      <c r="KM33" s="48"/>
      <c r="KN33" s="48"/>
      <c r="KO33" s="48"/>
      <c r="KP33" s="48"/>
      <c r="KQ33" s="48"/>
      <c r="KR33" s="48"/>
      <c r="KS33" s="48"/>
      <c r="KT33" s="48"/>
      <c r="KU33" s="48"/>
      <c r="KV33" s="48"/>
      <c r="KW33" s="48"/>
      <c r="KX33" s="48"/>
      <c r="KY33" s="48"/>
      <c r="KZ33" s="48"/>
      <c r="LA33" s="48"/>
      <c r="LB33" s="48"/>
      <c r="LC33" s="48"/>
      <c r="LD33" s="48"/>
      <c r="LE33" s="48"/>
      <c r="LF33" s="48"/>
      <c r="LG33" s="48"/>
      <c r="LH33" s="48"/>
      <c r="LI33" s="48"/>
      <c r="LJ33" s="48"/>
      <c r="LK33" s="48"/>
      <c r="LL33" s="48"/>
      <c r="LM33" s="48"/>
      <c r="LN33" s="48"/>
      <c r="LO33" s="48"/>
      <c r="LP33" s="48"/>
      <c r="LQ33" s="48"/>
      <c r="LR33" s="48"/>
      <c r="LS33" s="48"/>
      <c r="LT33" s="48"/>
      <c r="LU33" s="48"/>
      <c r="LV33" s="48"/>
      <c r="LW33" s="48"/>
      <c r="LX33" s="48"/>
      <c r="LY33" s="48"/>
      <c r="LZ33" s="48"/>
      <c r="MA33" s="48"/>
      <c r="MB33" s="48"/>
      <c r="MC33" s="48"/>
      <c r="MD33" s="48"/>
      <c r="ME33" s="48"/>
      <c r="MF33" s="48"/>
      <c r="MG33" s="48"/>
      <c r="MH33" s="48"/>
      <c r="MI33" s="48"/>
      <c r="MJ33" s="48"/>
      <c r="MK33" s="48"/>
      <c r="ML33" s="48"/>
      <c r="MM33" s="48"/>
      <c r="MN33" s="48"/>
      <c r="MO33" s="48"/>
      <c r="MP33" s="48"/>
      <c r="MQ33" s="48"/>
      <c r="MR33" s="48"/>
      <c r="MS33" s="48"/>
      <c r="MT33" s="48"/>
      <c r="MU33" s="48"/>
      <c r="MV33" s="48"/>
      <c r="MW33" s="48"/>
      <c r="MX33" s="48"/>
      <c r="MY33" s="48"/>
      <c r="MZ33" s="48"/>
      <c r="NA33" s="48"/>
      <c r="NB33" s="48"/>
      <c r="NC33" s="48"/>
      <c r="ND33" s="48"/>
      <c r="NE33" s="48"/>
      <c r="NF33" s="48"/>
      <c r="NG33" s="48"/>
      <c r="NH33" s="48"/>
      <c r="NI33" s="48"/>
      <c r="NJ33" s="48"/>
      <c r="NK33" s="48"/>
      <c r="NL33" s="48"/>
      <c r="NM33" s="48"/>
      <c r="NN33" s="48"/>
      <c r="NO33" s="48"/>
      <c r="NP33" s="48"/>
      <c r="NQ33" s="48"/>
      <c r="NR33" s="48"/>
      <c r="NS33" s="48"/>
      <c r="NT33" s="48"/>
      <c r="NU33" s="48"/>
      <c r="NV33" s="48"/>
      <c r="NW33" s="48"/>
      <c r="NX33" s="48"/>
      <c r="NY33" s="48"/>
      <c r="NZ33" s="48"/>
      <c r="OA33" s="48"/>
      <c r="OB33" s="48"/>
      <c r="OC33" s="48"/>
      <c r="OD33" s="48"/>
      <c r="OE33" s="48"/>
      <c r="OF33" s="48"/>
      <c r="OG33" s="48"/>
      <c r="OH33" s="48"/>
      <c r="OI33" s="48"/>
      <c r="OJ33" s="48"/>
      <c r="OK33" s="48"/>
      <c r="OL33" s="48"/>
      <c r="OM33" s="48"/>
      <c r="ON33" s="48"/>
      <c r="OO33" s="48"/>
      <c r="OP33" s="48"/>
      <c r="OQ33" s="48"/>
      <c r="OR33" s="48"/>
      <c r="OS33" s="48"/>
      <c r="OT33" s="48"/>
      <c r="OU33" s="48"/>
      <c r="OV33" s="48"/>
      <c r="OW33" s="48"/>
      <c r="OX33" s="48"/>
      <c r="OY33" s="48"/>
      <c r="OZ33" s="48"/>
      <c r="PA33" s="48"/>
      <c r="PB33" s="48"/>
      <c r="PC33" s="48"/>
      <c r="PD33" s="48"/>
      <c r="PE33" s="48"/>
      <c r="PF33" s="48"/>
      <c r="PG33" s="48"/>
      <c r="PH33" s="48"/>
      <c r="PI33" s="48"/>
      <c r="PJ33" s="48"/>
      <c r="PK33" s="48"/>
      <c r="PL33" s="48"/>
      <c r="PM33" s="48"/>
      <c r="PN33" s="48"/>
      <c r="PO33" s="48"/>
      <c r="PP33" s="48"/>
      <c r="PQ33" s="48"/>
      <c r="PR33" s="48"/>
      <c r="PS33" s="48"/>
      <c r="PT33" s="48"/>
      <c r="PU33" s="48"/>
      <c r="PV33" s="48"/>
      <c r="PW33" s="48"/>
      <c r="PX33" s="48"/>
      <c r="PY33" s="48"/>
      <c r="PZ33" s="48"/>
      <c r="QA33" s="48"/>
      <c r="QB33" s="48"/>
      <c r="QC33" s="48"/>
      <c r="QD33" s="48"/>
      <c r="QE33" s="48"/>
      <c r="QF33" s="48"/>
      <c r="QG33" s="48"/>
      <c r="QH33" s="48"/>
      <c r="QI33" s="48"/>
      <c r="QJ33" s="48"/>
      <c r="QK33" s="48"/>
      <c r="QL33" s="48"/>
      <c r="QM33" s="48"/>
      <c r="QN33" s="48"/>
      <c r="QO33" s="48"/>
      <c r="QP33" s="48"/>
      <c r="QQ33" s="48"/>
      <c r="QR33" s="48"/>
      <c r="QS33" s="48"/>
      <c r="QT33" s="48"/>
      <c r="QU33" s="48"/>
      <c r="QV33" s="48"/>
      <c r="QW33" s="48"/>
      <c r="QX33" s="48"/>
      <c r="QY33" s="48"/>
      <c r="QZ33" s="48"/>
      <c r="RA33" s="48"/>
      <c r="RB33" s="48"/>
      <c r="RC33" s="48"/>
      <c r="RD33" s="48"/>
      <c r="RE33" s="48"/>
      <c r="RF33" s="48"/>
      <c r="RG33" s="48"/>
      <c r="RH33" s="48"/>
      <c r="RI33" s="48"/>
      <c r="RJ33" s="48"/>
      <c r="RK33" s="48"/>
      <c r="RL33" s="48"/>
      <c r="RM33" s="48"/>
      <c r="RN33" s="48"/>
      <c r="RO33" s="48"/>
      <c r="RP33" s="48"/>
      <c r="RQ33" s="48"/>
      <c r="RR33" s="48"/>
      <c r="RS33" s="48"/>
      <c r="RT33" s="48"/>
      <c r="RU33" s="48"/>
      <c r="RV33" s="48"/>
      <c r="RW33" s="48"/>
      <c r="RX33" s="48"/>
      <c r="RY33" s="48"/>
      <c r="RZ33" s="48"/>
      <c r="SA33" s="48"/>
      <c r="SB33" s="48"/>
      <c r="SC33" s="48"/>
      <c r="SD33" s="48"/>
      <c r="SE33" s="48"/>
      <c r="SF33" s="48"/>
      <c r="SG33" s="48"/>
      <c r="SH33" s="48"/>
      <c r="SI33" s="48"/>
      <c r="SJ33" s="48"/>
      <c r="SK33" s="48"/>
      <c r="SL33" s="48"/>
      <c r="SM33" s="48"/>
      <c r="SN33" s="48"/>
      <c r="SO33" s="48"/>
      <c r="SP33" s="48"/>
      <c r="SQ33" s="48"/>
      <c r="SR33" s="48"/>
      <c r="SS33" s="48"/>
      <c r="ST33" s="48"/>
      <c r="SU33" s="48"/>
      <c r="SV33" s="48"/>
      <c r="SW33" s="48"/>
      <c r="SX33" s="48"/>
      <c r="SY33" s="48"/>
      <c r="SZ33" s="48"/>
      <c r="TA33" s="48"/>
      <c r="TB33" s="48"/>
      <c r="TC33" s="48"/>
      <c r="TD33" s="48"/>
      <c r="TE33" s="48"/>
      <c r="TF33" s="48"/>
      <c r="TG33" s="48"/>
      <c r="TH33" s="48"/>
      <c r="TI33" s="48"/>
      <c r="TJ33" s="48"/>
      <c r="TK33" s="48"/>
      <c r="TL33" s="48"/>
      <c r="TM33" s="48"/>
      <c r="TN33" s="48"/>
      <c r="TO33" s="48"/>
      <c r="TP33" s="48"/>
      <c r="TQ33" s="48"/>
      <c r="TR33" s="48"/>
      <c r="TS33" s="48"/>
      <c r="TT33" s="48"/>
      <c r="TU33" s="48"/>
      <c r="TV33" s="48"/>
      <c r="TW33" s="48"/>
      <c r="TX33" s="48"/>
      <c r="TY33" s="48"/>
      <c r="TZ33" s="48"/>
      <c r="UA33" s="48"/>
      <c r="UB33" s="48"/>
      <c r="UC33" s="48"/>
      <c r="UD33" s="48"/>
      <c r="UE33" s="48"/>
      <c r="UF33" s="48"/>
      <c r="UG33" s="48"/>
      <c r="UH33" s="48"/>
      <c r="UI33" s="48"/>
      <c r="UJ33" s="48"/>
      <c r="UK33" s="48"/>
      <c r="UL33" s="48"/>
      <c r="UM33" s="48"/>
      <c r="UN33" s="48"/>
      <c r="UO33" s="48"/>
      <c r="UP33" s="48"/>
      <c r="UQ33" s="48"/>
      <c r="UR33" s="48"/>
      <c r="US33" s="48"/>
      <c r="UT33" s="48"/>
      <c r="UU33" s="48"/>
      <c r="UV33" s="48"/>
      <c r="UW33" s="48"/>
      <c r="UX33" s="48"/>
      <c r="UY33" s="48"/>
      <c r="UZ33" s="48"/>
      <c r="VA33" s="48"/>
      <c r="VB33" s="48"/>
      <c r="VC33" s="48"/>
      <c r="VD33" s="48"/>
      <c r="VE33" s="48"/>
      <c r="VF33" s="48"/>
      <c r="VG33" s="48"/>
      <c r="VH33" s="48"/>
      <c r="VI33" s="48"/>
      <c r="VJ33" s="48"/>
      <c r="VK33" s="48"/>
      <c r="VL33" s="48"/>
      <c r="VM33" s="48"/>
      <c r="VN33" s="48"/>
      <c r="VO33" s="48"/>
      <c r="VP33" s="48"/>
      <c r="VQ33" s="48"/>
      <c r="VR33" s="48"/>
      <c r="VS33" s="48"/>
      <c r="VT33" s="48"/>
      <c r="VU33" s="48"/>
      <c r="VV33" s="48"/>
      <c r="VW33" s="48"/>
      <c r="VX33" s="48"/>
      <c r="VY33" s="48"/>
      <c r="VZ33" s="48"/>
      <c r="WA33" s="48"/>
      <c r="WB33" s="48"/>
      <c r="WC33" s="48"/>
      <c r="WD33" s="48"/>
      <c r="WE33" s="48"/>
      <c r="WF33" s="48"/>
      <c r="WG33" s="48"/>
      <c r="WH33" s="48"/>
      <c r="WI33" s="48"/>
      <c r="WJ33" s="48"/>
      <c r="WK33" s="48"/>
      <c r="WL33" s="48"/>
      <c r="WM33" s="48"/>
      <c r="WN33" s="48"/>
      <c r="WO33" s="48"/>
      <c r="WP33" s="48"/>
      <c r="WQ33" s="48"/>
      <c r="WR33" s="48"/>
      <c r="WS33" s="48"/>
      <c r="WT33" s="48"/>
      <c r="WU33" s="48"/>
      <c r="WV33" s="48"/>
      <c r="WW33" s="48"/>
      <c r="WX33" s="48"/>
      <c r="WY33" s="48"/>
      <c r="WZ33" s="48"/>
      <c r="XA33" s="48"/>
      <c r="XB33" s="48"/>
      <c r="XC33" s="48"/>
      <c r="XD33" s="48"/>
      <c r="XE33" s="48"/>
      <c r="XF33" s="48"/>
      <c r="XG33" s="48"/>
      <c r="XH33" s="48"/>
      <c r="XI33" s="48"/>
      <c r="XJ33" s="48"/>
      <c r="XK33" s="48"/>
      <c r="XL33" s="48"/>
      <c r="XM33" s="48"/>
      <c r="XN33" s="48"/>
      <c r="XO33" s="48"/>
      <c r="XP33" s="48"/>
      <c r="XQ33" s="48"/>
      <c r="XR33" s="48"/>
      <c r="XS33" s="48"/>
      <c r="XT33" s="48"/>
      <c r="XU33" s="48"/>
      <c r="XV33" s="48"/>
      <c r="XW33" s="48"/>
      <c r="XX33" s="48"/>
      <c r="XY33" s="48"/>
      <c r="XZ33" s="48"/>
      <c r="YA33" s="48"/>
      <c r="YB33" s="48"/>
      <c r="YC33" s="48"/>
      <c r="YD33" s="48"/>
      <c r="YE33" s="48"/>
      <c r="YF33" s="48"/>
      <c r="YG33" s="48"/>
      <c r="YH33" s="48"/>
      <c r="YI33" s="48"/>
      <c r="YJ33" s="48"/>
      <c r="YK33" s="48"/>
      <c r="YL33" s="48"/>
      <c r="YM33" s="48"/>
      <c r="YN33" s="48"/>
      <c r="YO33" s="48"/>
      <c r="YP33" s="48"/>
      <c r="YQ33" s="48"/>
      <c r="YR33" s="48"/>
      <c r="YS33" s="48"/>
      <c r="YT33" s="48"/>
      <c r="YU33" s="48"/>
      <c r="YV33" s="48"/>
      <c r="YW33" s="48"/>
      <c r="YX33" s="48"/>
      <c r="YY33" s="48"/>
      <c r="YZ33" s="48"/>
      <c r="ZA33" s="48"/>
      <c r="ZB33" s="48"/>
      <c r="ZC33" s="48"/>
      <c r="ZD33" s="48"/>
      <c r="ZE33" s="48"/>
      <c r="ZF33" s="48"/>
      <c r="ZG33" s="48"/>
      <c r="ZH33" s="48"/>
      <c r="ZI33" s="48"/>
      <c r="ZJ33" s="48"/>
      <c r="ZK33" s="48"/>
      <c r="ZL33" s="48"/>
      <c r="ZM33" s="48"/>
      <c r="ZN33" s="48"/>
      <c r="ZO33" s="48"/>
      <c r="ZP33" s="48"/>
      <c r="ZQ33" s="48"/>
      <c r="ZR33" s="48"/>
      <c r="ZS33" s="48"/>
    </row>
    <row r="34" spans="1:695" s="50" customFormat="1">
      <c r="A34" s="148" t="s">
        <v>45</v>
      </c>
      <c r="B34" s="79"/>
      <c r="C34" s="51"/>
      <c r="D34" s="24"/>
      <c r="E34" s="62"/>
      <c r="F34" s="62"/>
      <c r="G34" s="45"/>
      <c r="H34" s="63"/>
      <c r="I34" s="71"/>
      <c r="J34" s="68"/>
      <c r="K34" s="68"/>
      <c r="L34" s="107"/>
      <c r="M34" s="48"/>
      <c r="N34" s="97"/>
      <c r="O34" s="98"/>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row>
    <row r="35" spans="1:695" s="51" customFormat="1">
      <c r="A35" s="148" t="s">
        <v>45</v>
      </c>
      <c r="B35" s="82"/>
      <c r="C35" s="51" t="s">
        <v>48</v>
      </c>
      <c r="D35" s="24" t="s">
        <v>31</v>
      </c>
      <c r="E35" s="62">
        <v>0.33333333333333331</v>
      </c>
      <c r="F35" s="62">
        <v>0.375</v>
      </c>
      <c r="G35" s="45">
        <f>H35*I35</f>
        <v>8648</v>
      </c>
      <c r="H35" s="63">
        <v>188</v>
      </c>
      <c r="I35" s="71">
        <v>46</v>
      </c>
      <c r="J35" s="68" t="s">
        <v>32</v>
      </c>
      <c r="K35" s="68" t="s">
        <v>33</v>
      </c>
      <c r="L35" s="107" t="s">
        <v>49</v>
      </c>
      <c r="M35" s="48"/>
      <c r="N35" s="98"/>
      <c r="O35" s="9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c r="KH35" s="48"/>
      <c r="KI35" s="48"/>
      <c r="KJ35" s="48"/>
      <c r="KK35" s="48"/>
      <c r="KL35" s="48"/>
      <c r="KM35" s="48"/>
      <c r="KN35" s="48"/>
      <c r="KO35" s="48"/>
      <c r="KP35" s="48"/>
      <c r="KQ35" s="48"/>
      <c r="KR35" s="48"/>
      <c r="KS35" s="48"/>
      <c r="KT35" s="48"/>
      <c r="KU35" s="48"/>
      <c r="KV35" s="48"/>
      <c r="KW35" s="48"/>
      <c r="KX35" s="48"/>
      <c r="KY35" s="48"/>
      <c r="KZ35" s="48"/>
      <c r="LA35" s="48"/>
      <c r="LB35" s="48"/>
      <c r="LC35" s="48"/>
      <c r="LD35" s="48"/>
      <c r="LE35" s="48"/>
      <c r="LF35" s="48"/>
      <c r="LG35" s="48"/>
      <c r="LH35" s="48"/>
      <c r="LI35" s="48"/>
      <c r="LJ35" s="48"/>
      <c r="LK35" s="48"/>
      <c r="LL35" s="48"/>
      <c r="LM35" s="48"/>
      <c r="LN35" s="48"/>
      <c r="LO35" s="48"/>
      <c r="LP35" s="48"/>
      <c r="LQ35" s="48"/>
      <c r="LR35" s="48"/>
      <c r="LS35" s="48"/>
      <c r="LT35" s="48"/>
      <c r="LU35" s="48"/>
      <c r="LV35" s="48"/>
      <c r="LW35" s="48"/>
      <c r="LX35" s="48"/>
      <c r="LY35" s="48"/>
      <c r="LZ35" s="48"/>
      <c r="MA35" s="48"/>
      <c r="MB35" s="48"/>
      <c r="MC35" s="48"/>
      <c r="MD35" s="48"/>
      <c r="ME35" s="48"/>
      <c r="MF35" s="48"/>
      <c r="MG35" s="48"/>
      <c r="MH35" s="48"/>
      <c r="MI35" s="48"/>
      <c r="MJ35" s="48"/>
      <c r="MK35" s="48"/>
      <c r="ML35" s="48"/>
      <c r="MM35" s="48"/>
      <c r="MN35" s="48"/>
      <c r="MO35" s="48"/>
      <c r="MP35" s="48"/>
      <c r="MQ35" s="48"/>
      <c r="MR35" s="48"/>
      <c r="MS35" s="48"/>
      <c r="MT35" s="48"/>
      <c r="MU35" s="48"/>
      <c r="MV35" s="48"/>
      <c r="MW35" s="48"/>
      <c r="MX35" s="48"/>
      <c r="MY35" s="48"/>
      <c r="MZ35" s="48"/>
      <c r="NA35" s="48"/>
      <c r="NB35" s="48"/>
      <c r="NC35" s="48"/>
      <c r="ND35" s="48"/>
      <c r="NE35" s="48"/>
      <c r="NF35" s="48"/>
      <c r="NG35" s="48"/>
      <c r="NH35" s="48"/>
      <c r="NI35" s="48"/>
      <c r="NJ35" s="48"/>
      <c r="NK35" s="48"/>
      <c r="NL35" s="48"/>
      <c r="NM35" s="48"/>
      <c r="NN35" s="48"/>
      <c r="NO35" s="48"/>
      <c r="NP35" s="48"/>
      <c r="NQ35" s="48"/>
      <c r="NR35" s="48"/>
      <c r="NS35" s="48"/>
      <c r="NT35" s="48"/>
      <c r="NU35" s="48"/>
      <c r="NV35" s="48"/>
      <c r="NW35" s="48"/>
      <c r="NX35" s="48"/>
      <c r="NY35" s="48"/>
      <c r="NZ35" s="48"/>
      <c r="OA35" s="48"/>
      <c r="OB35" s="48"/>
      <c r="OC35" s="48"/>
      <c r="OD35" s="48"/>
      <c r="OE35" s="48"/>
      <c r="OF35" s="48"/>
      <c r="OG35" s="48"/>
      <c r="OH35" s="48"/>
      <c r="OI35" s="48"/>
      <c r="OJ35" s="48"/>
      <c r="OK35" s="48"/>
      <c r="OL35" s="48"/>
      <c r="OM35" s="48"/>
      <c r="ON35" s="48"/>
      <c r="OO35" s="48"/>
      <c r="OP35" s="48"/>
      <c r="OQ35" s="48"/>
      <c r="OR35" s="48"/>
      <c r="OS35" s="48"/>
      <c r="OT35" s="48"/>
      <c r="OU35" s="48"/>
      <c r="OV35" s="48"/>
      <c r="OW35" s="48"/>
      <c r="OX35" s="48"/>
      <c r="OY35" s="48"/>
      <c r="OZ35" s="48"/>
      <c r="PA35" s="48"/>
      <c r="PB35" s="48"/>
      <c r="PC35" s="48"/>
      <c r="PD35" s="48"/>
      <c r="PE35" s="48"/>
      <c r="PF35" s="48"/>
      <c r="PG35" s="48"/>
      <c r="PH35" s="48"/>
      <c r="PI35" s="48"/>
      <c r="PJ35" s="48"/>
      <c r="PK35" s="48"/>
      <c r="PL35" s="48"/>
      <c r="PM35" s="48"/>
      <c r="PN35" s="48"/>
      <c r="PO35" s="48"/>
      <c r="PP35" s="48"/>
      <c r="PQ35" s="48"/>
      <c r="PR35" s="48"/>
      <c r="PS35" s="48"/>
      <c r="PT35" s="48"/>
      <c r="PU35" s="48"/>
      <c r="PV35" s="48"/>
      <c r="PW35" s="48"/>
      <c r="PX35" s="48"/>
      <c r="PY35" s="48"/>
      <c r="PZ35" s="48"/>
      <c r="QA35" s="48"/>
      <c r="QB35" s="48"/>
      <c r="QC35" s="48"/>
      <c r="QD35" s="48"/>
      <c r="QE35" s="48"/>
      <c r="QF35" s="48"/>
      <c r="QG35" s="48"/>
      <c r="QH35" s="48"/>
      <c r="QI35" s="48"/>
      <c r="QJ35" s="48"/>
      <c r="QK35" s="48"/>
      <c r="QL35" s="48"/>
      <c r="QM35" s="48"/>
      <c r="QN35" s="48"/>
      <c r="QO35" s="48"/>
      <c r="QP35" s="48"/>
      <c r="QQ35" s="48"/>
      <c r="QR35" s="48"/>
      <c r="QS35" s="48"/>
      <c r="QT35" s="48"/>
      <c r="QU35" s="48"/>
      <c r="QV35" s="48"/>
      <c r="QW35" s="48"/>
      <c r="QX35" s="48"/>
      <c r="QY35" s="48"/>
      <c r="QZ35" s="48"/>
      <c r="RA35" s="48"/>
      <c r="RB35" s="48"/>
      <c r="RC35" s="48"/>
      <c r="RD35" s="48"/>
      <c r="RE35" s="48"/>
      <c r="RF35" s="48"/>
      <c r="RG35" s="48"/>
      <c r="RH35" s="48"/>
      <c r="RI35" s="48"/>
      <c r="RJ35" s="48"/>
      <c r="RK35" s="48"/>
      <c r="RL35" s="48"/>
      <c r="RM35" s="48"/>
      <c r="RN35" s="48"/>
      <c r="RO35" s="48"/>
      <c r="RP35" s="48"/>
      <c r="RQ35" s="48"/>
      <c r="RR35" s="48"/>
      <c r="RS35" s="48"/>
      <c r="RT35" s="48"/>
      <c r="RU35" s="48"/>
      <c r="RV35" s="48"/>
      <c r="RW35" s="48"/>
      <c r="RX35" s="48"/>
      <c r="RY35" s="48"/>
      <c r="RZ35" s="48"/>
      <c r="SA35" s="48"/>
      <c r="SB35" s="48"/>
      <c r="SC35" s="48"/>
      <c r="SD35" s="48"/>
      <c r="SE35" s="48"/>
      <c r="SF35" s="48"/>
      <c r="SG35" s="48"/>
      <c r="SH35" s="48"/>
      <c r="SI35" s="48"/>
      <c r="SJ35" s="48"/>
      <c r="SK35" s="48"/>
      <c r="SL35" s="48"/>
      <c r="SM35" s="48"/>
      <c r="SN35" s="48"/>
      <c r="SO35" s="48"/>
      <c r="SP35" s="48"/>
      <c r="SQ35" s="48"/>
      <c r="SR35" s="48"/>
      <c r="SS35" s="48"/>
      <c r="ST35" s="48"/>
      <c r="SU35" s="48"/>
      <c r="SV35" s="48"/>
      <c r="SW35" s="48"/>
      <c r="SX35" s="48"/>
      <c r="SY35" s="48"/>
      <c r="SZ35" s="48"/>
      <c r="TA35" s="48"/>
      <c r="TB35" s="48"/>
      <c r="TC35" s="48"/>
      <c r="TD35" s="48"/>
      <c r="TE35" s="48"/>
      <c r="TF35" s="48"/>
      <c r="TG35" s="48"/>
      <c r="TH35" s="48"/>
      <c r="TI35" s="48"/>
      <c r="TJ35" s="48"/>
      <c r="TK35" s="48"/>
      <c r="TL35" s="48"/>
      <c r="TM35" s="48"/>
      <c r="TN35" s="48"/>
      <c r="TO35" s="48"/>
      <c r="TP35" s="48"/>
      <c r="TQ35" s="48"/>
      <c r="TR35" s="48"/>
      <c r="TS35" s="48"/>
      <c r="TT35" s="48"/>
      <c r="TU35" s="48"/>
      <c r="TV35" s="48"/>
      <c r="TW35" s="48"/>
      <c r="TX35" s="48"/>
      <c r="TY35" s="48"/>
      <c r="TZ35" s="48"/>
      <c r="UA35" s="48"/>
      <c r="UB35" s="48"/>
      <c r="UC35" s="48"/>
      <c r="UD35" s="48"/>
      <c r="UE35" s="48"/>
      <c r="UF35" s="48"/>
      <c r="UG35" s="48"/>
      <c r="UH35" s="48"/>
      <c r="UI35" s="48"/>
      <c r="UJ35" s="48"/>
      <c r="UK35" s="48"/>
      <c r="UL35" s="48"/>
      <c r="UM35" s="48"/>
      <c r="UN35" s="48"/>
      <c r="UO35" s="48"/>
      <c r="UP35" s="48"/>
      <c r="UQ35" s="48"/>
      <c r="UR35" s="48"/>
      <c r="US35" s="48"/>
      <c r="UT35" s="48"/>
      <c r="UU35" s="48"/>
      <c r="UV35" s="48"/>
      <c r="UW35" s="48"/>
      <c r="UX35" s="48"/>
      <c r="UY35" s="48"/>
      <c r="UZ35" s="48"/>
      <c r="VA35" s="48"/>
      <c r="VB35" s="48"/>
      <c r="VC35" s="48"/>
      <c r="VD35" s="48"/>
      <c r="VE35" s="48"/>
      <c r="VF35" s="48"/>
      <c r="VG35" s="48"/>
      <c r="VH35" s="48"/>
      <c r="VI35" s="48"/>
      <c r="VJ35" s="48"/>
      <c r="VK35" s="48"/>
      <c r="VL35" s="48"/>
      <c r="VM35" s="48"/>
      <c r="VN35" s="48"/>
      <c r="VO35" s="48"/>
      <c r="VP35" s="48"/>
      <c r="VQ35" s="48"/>
      <c r="VR35" s="48"/>
      <c r="VS35" s="48"/>
      <c r="VT35" s="48"/>
      <c r="VU35" s="48"/>
      <c r="VV35" s="48"/>
      <c r="VW35" s="48"/>
      <c r="VX35" s="48"/>
      <c r="VY35" s="48"/>
      <c r="VZ35" s="48"/>
      <c r="WA35" s="48"/>
      <c r="WB35" s="48"/>
      <c r="WC35" s="48"/>
      <c r="WD35" s="48"/>
      <c r="WE35" s="48"/>
      <c r="WF35" s="48"/>
      <c r="WG35" s="48"/>
      <c r="WH35" s="48"/>
      <c r="WI35" s="48"/>
      <c r="WJ35" s="48"/>
      <c r="WK35" s="48"/>
      <c r="WL35" s="48"/>
      <c r="WM35" s="48"/>
      <c r="WN35" s="48"/>
      <c r="WO35" s="48"/>
      <c r="WP35" s="48"/>
      <c r="WQ35" s="48"/>
      <c r="WR35" s="48"/>
      <c r="WS35" s="48"/>
      <c r="WT35" s="48"/>
      <c r="WU35" s="48"/>
      <c r="WV35" s="48"/>
      <c r="WW35" s="48"/>
      <c r="WX35" s="48"/>
      <c r="WY35" s="48"/>
      <c r="WZ35" s="48"/>
      <c r="XA35" s="48"/>
      <c r="XB35" s="48"/>
      <c r="XC35" s="48"/>
      <c r="XD35" s="48"/>
      <c r="XE35" s="48"/>
      <c r="XF35" s="48"/>
      <c r="XG35" s="48"/>
      <c r="XH35" s="48"/>
      <c r="XI35" s="48"/>
      <c r="XJ35" s="48"/>
      <c r="XK35" s="48"/>
      <c r="XL35" s="48"/>
      <c r="XM35" s="48"/>
      <c r="XN35" s="48"/>
      <c r="XO35" s="48"/>
      <c r="XP35" s="48"/>
      <c r="XQ35" s="48"/>
      <c r="XR35" s="48"/>
      <c r="XS35" s="48"/>
      <c r="XT35" s="48"/>
      <c r="XU35" s="48"/>
      <c r="XV35" s="48"/>
      <c r="XW35" s="48"/>
      <c r="XX35" s="48"/>
      <c r="XY35" s="48"/>
      <c r="XZ35" s="48"/>
      <c r="YA35" s="48"/>
      <c r="YB35" s="48"/>
      <c r="YC35" s="48"/>
      <c r="YD35" s="48"/>
      <c r="YE35" s="48"/>
      <c r="YF35" s="48"/>
      <c r="YG35" s="48"/>
      <c r="YH35" s="48"/>
      <c r="YI35" s="48"/>
      <c r="YJ35" s="48"/>
      <c r="YK35" s="48"/>
      <c r="YL35" s="48"/>
      <c r="YM35" s="48"/>
      <c r="YN35" s="48"/>
      <c r="YO35" s="48"/>
      <c r="YP35" s="48"/>
      <c r="YQ35" s="48"/>
      <c r="YR35" s="48"/>
      <c r="YS35" s="48"/>
      <c r="YT35" s="48"/>
      <c r="YU35" s="48"/>
      <c r="YV35" s="48"/>
      <c r="YW35" s="48"/>
      <c r="YX35" s="48"/>
      <c r="YY35" s="48"/>
      <c r="YZ35" s="48"/>
      <c r="ZA35" s="48"/>
      <c r="ZB35" s="48"/>
      <c r="ZC35" s="48"/>
      <c r="ZD35" s="48"/>
      <c r="ZE35" s="48"/>
      <c r="ZF35" s="48"/>
      <c r="ZG35" s="48"/>
      <c r="ZH35" s="48"/>
      <c r="ZI35" s="48"/>
      <c r="ZJ35" s="48"/>
      <c r="ZK35" s="48"/>
      <c r="ZL35" s="48"/>
      <c r="ZM35" s="48"/>
      <c r="ZN35" s="48"/>
      <c r="ZO35" s="48"/>
      <c r="ZP35" s="48"/>
      <c r="ZQ35" s="48"/>
      <c r="ZR35" s="48"/>
      <c r="ZS35" s="48"/>
    </row>
    <row r="36" spans="1:695">
      <c r="A36" s="148" t="s">
        <v>45</v>
      </c>
      <c r="B36" s="82"/>
      <c r="C36" s="51"/>
      <c r="D36" s="24"/>
      <c r="E36" s="62"/>
      <c r="F36" s="62"/>
      <c r="G36" s="45"/>
      <c r="H36" s="63"/>
      <c r="I36" s="72"/>
      <c r="J36" s="75"/>
      <c r="K36" s="66"/>
      <c r="L36" s="107"/>
      <c r="M36" s="48"/>
    </row>
    <row r="37" spans="1:695" s="51" customFormat="1">
      <c r="A37" s="148" t="s">
        <v>45</v>
      </c>
      <c r="B37" s="82"/>
      <c r="C37" s="51" t="s">
        <v>50</v>
      </c>
      <c r="D37" s="24" t="s">
        <v>31</v>
      </c>
      <c r="E37" s="62">
        <v>0.61458333333333337</v>
      </c>
      <c r="F37" s="62">
        <v>0.64583333333333337</v>
      </c>
      <c r="G37" s="45">
        <f>H37*I37</f>
        <v>8648</v>
      </c>
      <c r="H37" s="63">
        <v>188</v>
      </c>
      <c r="I37" s="71">
        <v>46</v>
      </c>
      <c r="J37" s="68" t="s">
        <v>32</v>
      </c>
      <c r="K37" s="68" t="s">
        <v>33</v>
      </c>
      <c r="L37" s="107" t="s">
        <v>51</v>
      </c>
      <c r="M37" s="48"/>
      <c r="N37" s="98"/>
      <c r="O37" s="9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48"/>
      <c r="HC37" s="48"/>
      <c r="HD37" s="48"/>
      <c r="HE37" s="48"/>
      <c r="HF37" s="48"/>
      <c r="HG37" s="48"/>
      <c r="HH37" s="48"/>
      <c r="HI37" s="48"/>
      <c r="HJ37" s="48"/>
      <c r="HK37" s="48"/>
      <c r="HL37" s="48"/>
      <c r="HM37" s="48"/>
      <c r="HN37" s="48"/>
      <c r="HO37" s="48"/>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c r="KH37" s="48"/>
      <c r="KI37" s="48"/>
      <c r="KJ37" s="48"/>
      <c r="KK37" s="48"/>
      <c r="KL37" s="48"/>
      <c r="KM37" s="48"/>
      <c r="KN37" s="48"/>
      <c r="KO37" s="48"/>
      <c r="KP37" s="48"/>
      <c r="KQ37" s="48"/>
      <c r="KR37" s="48"/>
      <c r="KS37" s="48"/>
      <c r="KT37" s="48"/>
      <c r="KU37" s="48"/>
      <c r="KV37" s="48"/>
      <c r="KW37" s="48"/>
      <c r="KX37" s="48"/>
      <c r="KY37" s="48"/>
      <c r="KZ37" s="48"/>
      <c r="LA37" s="48"/>
      <c r="LB37" s="48"/>
      <c r="LC37" s="48"/>
      <c r="LD37" s="48"/>
      <c r="LE37" s="48"/>
      <c r="LF37" s="48"/>
      <c r="LG37" s="48"/>
      <c r="LH37" s="48"/>
      <c r="LI37" s="48"/>
      <c r="LJ37" s="48"/>
      <c r="LK37" s="48"/>
      <c r="LL37" s="48"/>
      <c r="LM37" s="48"/>
      <c r="LN37" s="48"/>
      <c r="LO37" s="48"/>
      <c r="LP37" s="48"/>
      <c r="LQ37" s="48"/>
      <c r="LR37" s="48"/>
      <c r="LS37" s="48"/>
      <c r="LT37" s="48"/>
      <c r="LU37" s="48"/>
      <c r="LV37" s="48"/>
      <c r="LW37" s="48"/>
      <c r="LX37" s="48"/>
      <c r="LY37" s="48"/>
      <c r="LZ37" s="48"/>
      <c r="MA37" s="48"/>
      <c r="MB37" s="48"/>
      <c r="MC37" s="48"/>
      <c r="MD37" s="48"/>
      <c r="ME37" s="48"/>
      <c r="MF37" s="48"/>
      <c r="MG37" s="48"/>
      <c r="MH37" s="48"/>
      <c r="MI37" s="48"/>
      <c r="MJ37" s="48"/>
      <c r="MK37" s="48"/>
      <c r="ML37" s="48"/>
      <c r="MM37" s="48"/>
      <c r="MN37" s="48"/>
      <c r="MO37" s="48"/>
      <c r="MP37" s="48"/>
      <c r="MQ37" s="48"/>
      <c r="MR37" s="48"/>
      <c r="MS37" s="48"/>
      <c r="MT37" s="48"/>
      <c r="MU37" s="48"/>
      <c r="MV37" s="48"/>
      <c r="MW37" s="48"/>
      <c r="MX37" s="48"/>
      <c r="MY37" s="48"/>
      <c r="MZ37" s="48"/>
      <c r="NA37" s="48"/>
      <c r="NB37" s="48"/>
      <c r="NC37" s="48"/>
      <c r="ND37" s="48"/>
      <c r="NE37" s="48"/>
      <c r="NF37" s="48"/>
      <c r="NG37" s="48"/>
      <c r="NH37" s="48"/>
      <c r="NI37" s="48"/>
      <c r="NJ37" s="48"/>
      <c r="NK37" s="48"/>
      <c r="NL37" s="48"/>
      <c r="NM37" s="48"/>
      <c r="NN37" s="48"/>
      <c r="NO37" s="48"/>
      <c r="NP37" s="48"/>
      <c r="NQ37" s="48"/>
      <c r="NR37" s="48"/>
      <c r="NS37" s="48"/>
      <c r="NT37" s="48"/>
      <c r="NU37" s="48"/>
      <c r="NV37" s="48"/>
      <c r="NW37" s="48"/>
      <c r="NX37" s="48"/>
      <c r="NY37" s="48"/>
      <c r="NZ37" s="48"/>
      <c r="OA37" s="48"/>
      <c r="OB37" s="48"/>
      <c r="OC37" s="48"/>
      <c r="OD37" s="48"/>
      <c r="OE37" s="48"/>
      <c r="OF37" s="48"/>
      <c r="OG37" s="48"/>
      <c r="OH37" s="48"/>
      <c r="OI37" s="48"/>
      <c r="OJ37" s="48"/>
      <c r="OK37" s="48"/>
      <c r="OL37" s="48"/>
      <c r="OM37" s="48"/>
      <c r="ON37" s="48"/>
      <c r="OO37" s="48"/>
      <c r="OP37" s="48"/>
      <c r="OQ37" s="48"/>
      <c r="OR37" s="48"/>
      <c r="OS37" s="48"/>
      <c r="OT37" s="48"/>
      <c r="OU37" s="48"/>
      <c r="OV37" s="48"/>
      <c r="OW37" s="48"/>
      <c r="OX37" s="48"/>
      <c r="OY37" s="48"/>
      <c r="OZ37" s="48"/>
      <c r="PA37" s="48"/>
      <c r="PB37" s="48"/>
      <c r="PC37" s="48"/>
      <c r="PD37" s="48"/>
      <c r="PE37" s="48"/>
      <c r="PF37" s="48"/>
      <c r="PG37" s="48"/>
      <c r="PH37" s="48"/>
      <c r="PI37" s="48"/>
      <c r="PJ37" s="48"/>
      <c r="PK37" s="48"/>
      <c r="PL37" s="48"/>
      <c r="PM37" s="48"/>
      <c r="PN37" s="48"/>
      <c r="PO37" s="48"/>
      <c r="PP37" s="48"/>
      <c r="PQ37" s="48"/>
      <c r="PR37" s="48"/>
      <c r="PS37" s="48"/>
      <c r="PT37" s="48"/>
      <c r="PU37" s="48"/>
      <c r="PV37" s="48"/>
      <c r="PW37" s="48"/>
      <c r="PX37" s="48"/>
      <c r="PY37" s="48"/>
      <c r="PZ37" s="48"/>
      <c r="QA37" s="48"/>
      <c r="QB37" s="48"/>
      <c r="QC37" s="48"/>
      <c r="QD37" s="48"/>
      <c r="QE37" s="48"/>
      <c r="QF37" s="48"/>
      <c r="QG37" s="48"/>
      <c r="QH37" s="48"/>
      <c r="QI37" s="48"/>
      <c r="QJ37" s="48"/>
      <c r="QK37" s="48"/>
      <c r="QL37" s="48"/>
      <c r="QM37" s="48"/>
      <c r="QN37" s="48"/>
      <c r="QO37" s="48"/>
      <c r="QP37" s="48"/>
      <c r="QQ37" s="48"/>
      <c r="QR37" s="48"/>
      <c r="QS37" s="48"/>
      <c r="QT37" s="48"/>
      <c r="QU37" s="48"/>
      <c r="QV37" s="48"/>
      <c r="QW37" s="48"/>
      <c r="QX37" s="48"/>
      <c r="QY37" s="48"/>
      <c r="QZ37" s="48"/>
      <c r="RA37" s="48"/>
      <c r="RB37" s="48"/>
      <c r="RC37" s="48"/>
      <c r="RD37" s="48"/>
      <c r="RE37" s="48"/>
      <c r="RF37" s="48"/>
      <c r="RG37" s="48"/>
      <c r="RH37" s="48"/>
      <c r="RI37" s="48"/>
      <c r="RJ37" s="48"/>
      <c r="RK37" s="48"/>
      <c r="RL37" s="48"/>
      <c r="RM37" s="48"/>
      <c r="RN37" s="48"/>
      <c r="RO37" s="48"/>
      <c r="RP37" s="48"/>
      <c r="RQ37" s="48"/>
      <c r="RR37" s="48"/>
      <c r="RS37" s="48"/>
      <c r="RT37" s="48"/>
      <c r="RU37" s="48"/>
      <c r="RV37" s="48"/>
      <c r="RW37" s="48"/>
      <c r="RX37" s="48"/>
      <c r="RY37" s="48"/>
      <c r="RZ37" s="48"/>
      <c r="SA37" s="48"/>
      <c r="SB37" s="48"/>
      <c r="SC37" s="48"/>
      <c r="SD37" s="48"/>
      <c r="SE37" s="48"/>
      <c r="SF37" s="48"/>
      <c r="SG37" s="48"/>
      <c r="SH37" s="48"/>
      <c r="SI37" s="48"/>
      <c r="SJ37" s="48"/>
      <c r="SK37" s="48"/>
      <c r="SL37" s="48"/>
      <c r="SM37" s="48"/>
      <c r="SN37" s="48"/>
      <c r="SO37" s="48"/>
      <c r="SP37" s="48"/>
      <c r="SQ37" s="48"/>
      <c r="SR37" s="48"/>
      <c r="SS37" s="48"/>
      <c r="ST37" s="48"/>
      <c r="SU37" s="48"/>
      <c r="SV37" s="48"/>
      <c r="SW37" s="48"/>
      <c r="SX37" s="48"/>
      <c r="SY37" s="48"/>
      <c r="SZ37" s="48"/>
      <c r="TA37" s="48"/>
      <c r="TB37" s="48"/>
      <c r="TC37" s="48"/>
      <c r="TD37" s="48"/>
      <c r="TE37" s="48"/>
      <c r="TF37" s="48"/>
      <c r="TG37" s="48"/>
      <c r="TH37" s="48"/>
      <c r="TI37" s="48"/>
      <c r="TJ37" s="48"/>
      <c r="TK37" s="48"/>
      <c r="TL37" s="48"/>
      <c r="TM37" s="48"/>
      <c r="TN37" s="48"/>
      <c r="TO37" s="48"/>
      <c r="TP37" s="48"/>
      <c r="TQ37" s="48"/>
      <c r="TR37" s="48"/>
      <c r="TS37" s="48"/>
      <c r="TT37" s="48"/>
      <c r="TU37" s="48"/>
      <c r="TV37" s="48"/>
      <c r="TW37" s="48"/>
      <c r="TX37" s="48"/>
      <c r="TY37" s="48"/>
      <c r="TZ37" s="48"/>
      <c r="UA37" s="48"/>
      <c r="UB37" s="48"/>
      <c r="UC37" s="48"/>
      <c r="UD37" s="48"/>
      <c r="UE37" s="48"/>
      <c r="UF37" s="48"/>
      <c r="UG37" s="48"/>
      <c r="UH37" s="48"/>
      <c r="UI37" s="48"/>
      <c r="UJ37" s="48"/>
      <c r="UK37" s="48"/>
      <c r="UL37" s="48"/>
      <c r="UM37" s="48"/>
      <c r="UN37" s="48"/>
      <c r="UO37" s="48"/>
      <c r="UP37" s="48"/>
      <c r="UQ37" s="48"/>
      <c r="UR37" s="48"/>
      <c r="US37" s="48"/>
      <c r="UT37" s="48"/>
      <c r="UU37" s="48"/>
      <c r="UV37" s="48"/>
      <c r="UW37" s="48"/>
      <c r="UX37" s="48"/>
      <c r="UY37" s="48"/>
      <c r="UZ37" s="48"/>
      <c r="VA37" s="48"/>
      <c r="VB37" s="48"/>
      <c r="VC37" s="48"/>
      <c r="VD37" s="48"/>
      <c r="VE37" s="48"/>
      <c r="VF37" s="48"/>
      <c r="VG37" s="48"/>
      <c r="VH37" s="48"/>
      <c r="VI37" s="48"/>
      <c r="VJ37" s="48"/>
      <c r="VK37" s="48"/>
      <c r="VL37" s="48"/>
      <c r="VM37" s="48"/>
      <c r="VN37" s="48"/>
      <c r="VO37" s="48"/>
      <c r="VP37" s="48"/>
      <c r="VQ37" s="48"/>
      <c r="VR37" s="48"/>
      <c r="VS37" s="48"/>
      <c r="VT37" s="48"/>
      <c r="VU37" s="48"/>
      <c r="VV37" s="48"/>
      <c r="VW37" s="48"/>
      <c r="VX37" s="48"/>
      <c r="VY37" s="48"/>
      <c r="VZ37" s="48"/>
      <c r="WA37" s="48"/>
      <c r="WB37" s="48"/>
      <c r="WC37" s="48"/>
      <c r="WD37" s="48"/>
      <c r="WE37" s="48"/>
      <c r="WF37" s="48"/>
      <c r="WG37" s="48"/>
      <c r="WH37" s="48"/>
      <c r="WI37" s="48"/>
      <c r="WJ37" s="48"/>
      <c r="WK37" s="48"/>
      <c r="WL37" s="48"/>
      <c r="WM37" s="48"/>
      <c r="WN37" s="48"/>
      <c r="WO37" s="48"/>
      <c r="WP37" s="48"/>
      <c r="WQ37" s="48"/>
      <c r="WR37" s="48"/>
      <c r="WS37" s="48"/>
      <c r="WT37" s="48"/>
      <c r="WU37" s="48"/>
      <c r="WV37" s="48"/>
      <c r="WW37" s="48"/>
      <c r="WX37" s="48"/>
      <c r="WY37" s="48"/>
      <c r="WZ37" s="48"/>
      <c r="XA37" s="48"/>
      <c r="XB37" s="48"/>
      <c r="XC37" s="48"/>
      <c r="XD37" s="48"/>
      <c r="XE37" s="48"/>
      <c r="XF37" s="48"/>
      <c r="XG37" s="48"/>
      <c r="XH37" s="48"/>
      <c r="XI37" s="48"/>
      <c r="XJ37" s="48"/>
      <c r="XK37" s="48"/>
      <c r="XL37" s="48"/>
      <c r="XM37" s="48"/>
      <c r="XN37" s="48"/>
      <c r="XO37" s="48"/>
      <c r="XP37" s="48"/>
      <c r="XQ37" s="48"/>
      <c r="XR37" s="48"/>
      <c r="XS37" s="48"/>
      <c r="XT37" s="48"/>
      <c r="XU37" s="48"/>
      <c r="XV37" s="48"/>
      <c r="XW37" s="48"/>
      <c r="XX37" s="48"/>
      <c r="XY37" s="48"/>
      <c r="XZ37" s="48"/>
      <c r="YA37" s="48"/>
      <c r="YB37" s="48"/>
      <c r="YC37" s="48"/>
      <c r="YD37" s="48"/>
      <c r="YE37" s="48"/>
      <c r="YF37" s="48"/>
      <c r="YG37" s="48"/>
      <c r="YH37" s="48"/>
      <c r="YI37" s="48"/>
      <c r="YJ37" s="48"/>
      <c r="YK37" s="48"/>
      <c r="YL37" s="48"/>
      <c r="YM37" s="48"/>
      <c r="YN37" s="48"/>
      <c r="YO37" s="48"/>
      <c r="YP37" s="48"/>
      <c r="YQ37" s="48"/>
      <c r="YR37" s="48"/>
      <c r="YS37" s="48"/>
      <c r="YT37" s="48"/>
      <c r="YU37" s="48"/>
      <c r="YV37" s="48"/>
      <c r="YW37" s="48"/>
      <c r="YX37" s="48"/>
      <c r="YY37" s="48"/>
      <c r="YZ37" s="48"/>
      <c r="ZA37" s="48"/>
      <c r="ZB37" s="48"/>
      <c r="ZC37" s="48"/>
      <c r="ZD37" s="48"/>
      <c r="ZE37" s="48"/>
      <c r="ZF37" s="48"/>
      <c r="ZG37" s="48"/>
      <c r="ZH37" s="48"/>
      <c r="ZI37" s="48"/>
      <c r="ZJ37" s="48"/>
      <c r="ZK37" s="48"/>
      <c r="ZL37" s="48"/>
      <c r="ZM37" s="48"/>
      <c r="ZN37" s="48"/>
      <c r="ZO37" s="48"/>
      <c r="ZP37" s="48"/>
      <c r="ZQ37" s="48"/>
      <c r="ZR37" s="48"/>
      <c r="ZS37" s="48"/>
    </row>
    <row r="38" spans="1:695" s="51" customFormat="1">
      <c r="A38" s="148" t="s">
        <v>45</v>
      </c>
      <c r="B38" s="82"/>
      <c r="C38" s="51" t="s">
        <v>52</v>
      </c>
      <c r="D38" s="24" t="s">
        <v>31</v>
      </c>
      <c r="E38" s="62">
        <v>0.64583333333333337</v>
      </c>
      <c r="F38" s="62">
        <v>0.68402777777777779</v>
      </c>
      <c r="G38" s="45">
        <f>H38*I38</f>
        <v>4700</v>
      </c>
      <c r="H38" s="63">
        <v>188</v>
      </c>
      <c r="I38" s="71">
        <v>25</v>
      </c>
      <c r="J38" s="68" t="s">
        <v>53</v>
      </c>
      <c r="K38" s="68" t="s">
        <v>33</v>
      </c>
      <c r="L38" s="107" t="s">
        <v>47</v>
      </c>
      <c r="M38" s="48"/>
      <c r="N38" s="98"/>
      <c r="O38" s="9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48"/>
      <c r="HC38" s="48"/>
      <c r="HD38" s="48"/>
      <c r="HE38" s="48"/>
      <c r="HF38" s="48"/>
      <c r="HG38" s="48"/>
      <c r="HH38" s="48"/>
      <c r="HI38" s="48"/>
      <c r="HJ38" s="48"/>
      <c r="HK38" s="48"/>
      <c r="HL38" s="48"/>
      <c r="HM38" s="48"/>
      <c r="HN38" s="48"/>
      <c r="HO38" s="48"/>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c r="KH38" s="48"/>
      <c r="KI38" s="48"/>
      <c r="KJ38" s="48"/>
      <c r="KK38" s="48"/>
      <c r="KL38" s="48"/>
      <c r="KM38" s="48"/>
      <c r="KN38" s="48"/>
      <c r="KO38" s="48"/>
      <c r="KP38" s="48"/>
      <c r="KQ38" s="48"/>
      <c r="KR38" s="48"/>
      <c r="KS38" s="48"/>
      <c r="KT38" s="48"/>
      <c r="KU38" s="48"/>
      <c r="KV38" s="48"/>
      <c r="KW38" s="48"/>
      <c r="KX38" s="48"/>
      <c r="KY38" s="48"/>
      <c r="KZ38" s="48"/>
      <c r="LA38" s="48"/>
      <c r="LB38" s="48"/>
      <c r="LC38" s="48"/>
      <c r="LD38" s="48"/>
      <c r="LE38" s="48"/>
      <c r="LF38" s="48"/>
      <c r="LG38" s="48"/>
      <c r="LH38" s="48"/>
      <c r="LI38" s="48"/>
      <c r="LJ38" s="48"/>
      <c r="LK38" s="48"/>
      <c r="LL38" s="48"/>
      <c r="LM38" s="48"/>
      <c r="LN38" s="48"/>
      <c r="LO38" s="48"/>
      <c r="LP38" s="48"/>
      <c r="LQ38" s="48"/>
      <c r="LR38" s="48"/>
      <c r="LS38" s="48"/>
      <c r="LT38" s="48"/>
      <c r="LU38" s="48"/>
      <c r="LV38" s="48"/>
      <c r="LW38" s="48"/>
      <c r="LX38" s="48"/>
      <c r="LY38" s="48"/>
      <c r="LZ38" s="48"/>
      <c r="MA38" s="48"/>
      <c r="MB38" s="48"/>
      <c r="MC38" s="48"/>
      <c r="MD38" s="48"/>
      <c r="ME38" s="48"/>
      <c r="MF38" s="48"/>
      <c r="MG38" s="48"/>
      <c r="MH38" s="48"/>
      <c r="MI38" s="48"/>
      <c r="MJ38" s="48"/>
      <c r="MK38" s="48"/>
      <c r="ML38" s="48"/>
      <c r="MM38" s="48"/>
      <c r="MN38" s="48"/>
      <c r="MO38" s="48"/>
      <c r="MP38" s="48"/>
      <c r="MQ38" s="48"/>
      <c r="MR38" s="48"/>
      <c r="MS38" s="48"/>
      <c r="MT38" s="48"/>
      <c r="MU38" s="48"/>
      <c r="MV38" s="48"/>
      <c r="MW38" s="48"/>
      <c r="MX38" s="48"/>
      <c r="MY38" s="48"/>
      <c r="MZ38" s="48"/>
      <c r="NA38" s="48"/>
      <c r="NB38" s="48"/>
      <c r="NC38" s="48"/>
      <c r="ND38" s="48"/>
      <c r="NE38" s="48"/>
      <c r="NF38" s="48"/>
      <c r="NG38" s="48"/>
      <c r="NH38" s="48"/>
      <c r="NI38" s="48"/>
      <c r="NJ38" s="48"/>
      <c r="NK38" s="48"/>
      <c r="NL38" s="48"/>
      <c r="NM38" s="48"/>
      <c r="NN38" s="48"/>
      <c r="NO38" s="48"/>
      <c r="NP38" s="48"/>
      <c r="NQ38" s="48"/>
      <c r="NR38" s="48"/>
      <c r="NS38" s="48"/>
      <c r="NT38" s="48"/>
      <c r="NU38" s="48"/>
      <c r="NV38" s="48"/>
      <c r="NW38" s="48"/>
      <c r="NX38" s="48"/>
      <c r="NY38" s="48"/>
      <c r="NZ38" s="48"/>
      <c r="OA38" s="48"/>
      <c r="OB38" s="48"/>
      <c r="OC38" s="48"/>
      <c r="OD38" s="48"/>
      <c r="OE38" s="48"/>
      <c r="OF38" s="48"/>
      <c r="OG38" s="48"/>
      <c r="OH38" s="48"/>
      <c r="OI38" s="48"/>
      <c r="OJ38" s="48"/>
      <c r="OK38" s="48"/>
      <c r="OL38" s="48"/>
      <c r="OM38" s="48"/>
      <c r="ON38" s="48"/>
      <c r="OO38" s="48"/>
      <c r="OP38" s="48"/>
      <c r="OQ38" s="48"/>
      <c r="OR38" s="48"/>
      <c r="OS38" s="48"/>
      <c r="OT38" s="48"/>
      <c r="OU38" s="48"/>
      <c r="OV38" s="48"/>
      <c r="OW38" s="48"/>
      <c r="OX38" s="48"/>
      <c r="OY38" s="48"/>
      <c r="OZ38" s="48"/>
      <c r="PA38" s="48"/>
      <c r="PB38" s="48"/>
      <c r="PC38" s="48"/>
      <c r="PD38" s="48"/>
      <c r="PE38" s="48"/>
      <c r="PF38" s="48"/>
      <c r="PG38" s="48"/>
      <c r="PH38" s="48"/>
      <c r="PI38" s="48"/>
      <c r="PJ38" s="48"/>
      <c r="PK38" s="48"/>
      <c r="PL38" s="48"/>
      <c r="PM38" s="48"/>
      <c r="PN38" s="48"/>
      <c r="PO38" s="48"/>
      <c r="PP38" s="48"/>
      <c r="PQ38" s="48"/>
      <c r="PR38" s="48"/>
      <c r="PS38" s="48"/>
      <c r="PT38" s="48"/>
      <c r="PU38" s="48"/>
      <c r="PV38" s="48"/>
      <c r="PW38" s="48"/>
      <c r="PX38" s="48"/>
      <c r="PY38" s="48"/>
      <c r="PZ38" s="48"/>
      <c r="QA38" s="48"/>
      <c r="QB38" s="48"/>
      <c r="QC38" s="48"/>
      <c r="QD38" s="48"/>
      <c r="QE38" s="48"/>
      <c r="QF38" s="48"/>
      <c r="QG38" s="48"/>
      <c r="QH38" s="48"/>
      <c r="QI38" s="48"/>
      <c r="QJ38" s="48"/>
      <c r="QK38" s="48"/>
      <c r="QL38" s="48"/>
      <c r="QM38" s="48"/>
      <c r="QN38" s="48"/>
      <c r="QO38" s="48"/>
      <c r="QP38" s="48"/>
      <c r="QQ38" s="48"/>
      <c r="QR38" s="48"/>
      <c r="QS38" s="48"/>
      <c r="QT38" s="48"/>
      <c r="QU38" s="48"/>
      <c r="QV38" s="48"/>
      <c r="QW38" s="48"/>
      <c r="QX38" s="48"/>
      <c r="QY38" s="48"/>
      <c r="QZ38" s="48"/>
      <c r="RA38" s="48"/>
      <c r="RB38" s="48"/>
      <c r="RC38" s="48"/>
      <c r="RD38" s="48"/>
      <c r="RE38" s="48"/>
      <c r="RF38" s="48"/>
      <c r="RG38" s="48"/>
      <c r="RH38" s="48"/>
      <c r="RI38" s="48"/>
      <c r="RJ38" s="48"/>
      <c r="RK38" s="48"/>
      <c r="RL38" s="48"/>
      <c r="RM38" s="48"/>
      <c r="RN38" s="48"/>
      <c r="RO38" s="48"/>
      <c r="RP38" s="48"/>
      <c r="RQ38" s="48"/>
      <c r="RR38" s="48"/>
      <c r="RS38" s="48"/>
      <c r="RT38" s="48"/>
      <c r="RU38" s="48"/>
      <c r="RV38" s="48"/>
      <c r="RW38" s="48"/>
      <c r="RX38" s="48"/>
      <c r="RY38" s="48"/>
      <c r="RZ38" s="48"/>
      <c r="SA38" s="48"/>
      <c r="SB38" s="48"/>
      <c r="SC38" s="48"/>
      <c r="SD38" s="48"/>
      <c r="SE38" s="48"/>
      <c r="SF38" s="48"/>
      <c r="SG38" s="48"/>
      <c r="SH38" s="48"/>
      <c r="SI38" s="48"/>
      <c r="SJ38" s="48"/>
      <c r="SK38" s="48"/>
      <c r="SL38" s="48"/>
      <c r="SM38" s="48"/>
      <c r="SN38" s="48"/>
      <c r="SO38" s="48"/>
      <c r="SP38" s="48"/>
      <c r="SQ38" s="48"/>
      <c r="SR38" s="48"/>
      <c r="SS38" s="48"/>
      <c r="ST38" s="48"/>
      <c r="SU38" s="48"/>
      <c r="SV38" s="48"/>
      <c r="SW38" s="48"/>
      <c r="SX38" s="48"/>
      <c r="SY38" s="48"/>
      <c r="SZ38" s="48"/>
      <c r="TA38" s="48"/>
      <c r="TB38" s="48"/>
      <c r="TC38" s="48"/>
      <c r="TD38" s="48"/>
      <c r="TE38" s="48"/>
      <c r="TF38" s="48"/>
      <c r="TG38" s="48"/>
      <c r="TH38" s="48"/>
      <c r="TI38" s="48"/>
      <c r="TJ38" s="48"/>
      <c r="TK38" s="48"/>
      <c r="TL38" s="48"/>
      <c r="TM38" s="48"/>
      <c r="TN38" s="48"/>
      <c r="TO38" s="48"/>
      <c r="TP38" s="48"/>
      <c r="TQ38" s="48"/>
      <c r="TR38" s="48"/>
      <c r="TS38" s="48"/>
      <c r="TT38" s="48"/>
      <c r="TU38" s="48"/>
      <c r="TV38" s="48"/>
      <c r="TW38" s="48"/>
      <c r="TX38" s="48"/>
      <c r="TY38" s="48"/>
      <c r="TZ38" s="48"/>
      <c r="UA38" s="48"/>
      <c r="UB38" s="48"/>
      <c r="UC38" s="48"/>
      <c r="UD38" s="48"/>
      <c r="UE38" s="48"/>
      <c r="UF38" s="48"/>
      <c r="UG38" s="48"/>
      <c r="UH38" s="48"/>
      <c r="UI38" s="48"/>
      <c r="UJ38" s="48"/>
      <c r="UK38" s="48"/>
      <c r="UL38" s="48"/>
      <c r="UM38" s="48"/>
      <c r="UN38" s="48"/>
      <c r="UO38" s="48"/>
      <c r="UP38" s="48"/>
      <c r="UQ38" s="48"/>
      <c r="UR38" s="48"/>
      <c r="US38" s="48"/>
      <c r="UT38" s="48"/>
      <c r="UU38" s="48"/>
      <c r="UV38" s="48"/>
      <c r="UW38" s="48"/>
      <c r="UX38" s="48"/>
      <c r="UY38" s="48"/>
      <c r="UZ38" s="48"/>
      <c r="VA38" s="48"/>
      <c r="VB38" s="48"/>
      <c r="VC38" s="48"/>
      <c r="VD38" s="48"/>
      <c r="VE38" s="48"/>
      <c r="VF38" s="48"/>
      <c r="VG38" s="48"/>
      <c r="VH38" s="48"/>
      <c r="VI38" s="48"/>
      <c r="VJ38" s="48"/>
      <c r="VK38" s="48"/>
      <c r="VL38" s="48"/>
      <c r="VM38" s="48"/>
      <c r="VN38" s="48"/>
      <c r="VO38" s="48"/>
      <c r="VP38" s="48"/>
      <c r="VQ38" s="48"/>
      <c r="VR38" s="48"/>
      <c r="VS38" s="48"/>
      <c r="VT38" s="48"/>
      <c r="VU38" s="48"/>
      <c r="VV38" s="48"/>
      <c r="VW38" s="48"/>
      <c r="VX38" s="48"/>
      <c r="VY38" s="48"/>
      <c r="VZ38" s="48"/>
      <c r="WA38" s="48"/>
      <c r="WB38" s="48"/>
      <c r="WC38" s="48"/>
      <c r="WD38" s="48"/>
      <c r="WE38" s="48"/>
      <c r="WF38" s="48"/>
      <c r="WG38" s="48"/>
      <c r="WH38" s="48"/>
      <c r="WI38" s="48"/>
      <c r="WJ38" s="48"/>
      <c r="WK38" s="48"/>
      <c r="WL38" s="48"/>
      <c r="WM38" s="48"/>
      <c r="WN38" s="48"/>
      <c r="WO38" s="48"/>
      <c r="WP38" s="48"/>
      <c r="WQ38" s="48"/>
      <c r="WR38" s="48"/>
      <c r="WS38" s="48"/>
      <c r="WT38" s="48"/>
      <c r="WU38" s="48"/>
      <c r="WV38" s="48"/>
      <c r="WW38" s="48"/>
      <c r="WX38" s="48"/>
      <c r="WY38" s="48"/>
      <c r="WZ38" s="48"/>
      <c r="XA38" s="48"/>
      <c r="XB38" s="48"/>
      <c r="XC38" s="48"/>
      <c r="XD38" s="48"/>
      <c r="XE38" s="48"/>
      <c r="XF38" s="48"/>
      <c r="XG38" s="48"/>
      <c r="XH38" s="48"/>
      <c r="XI38" s="48"/>
      <c r="XJ38" s="48"/>
      <c r="XK38" s="48"/>
      <c r="XL38" s="48"/>
      <c r="XM38" s="48"/>
      <c r="XN38" s="48"/>
      <c r="XO38" s="48"/>
      <c r="XP38" s="48"/>
      <c r="XQ38" s="48"/>
      <c r="XR38" s="48"/>
      <c r="XS38" s="48"/>
      <c r="XT38" s="48"/>
      <c r="XU38" s="48"/>
      <c r="XV38" s="48"/>
      <c r="XW38" s="48"/>
      <c r="XX38" s="48"/>
      <c r="XY38" s="48"/>
      <c r="XZ38" s="48"/>
      <c r="YA38" s="48"/>
      <c r="YB38" s="48"/>
      <c r="YC38" s="48"/>
      <c r="YD38" s="48"/>
      <c r="YE38" s="48"/>
      <c r="YF38" s="48"/>
      <c r="YG38" s="48"/>
      <c r="YH38" s="48"/>
      <c r="YI38" s="48"/>
      <c r="YJ38" s="48"/>
      <c r="YK38" s="48"/>
      <c r="YL38" s="48"/>
      <c r="YM38" s="48"/>
      <c r="YN38" s="48"/>
      <c r="YO38" s="48"/>
      <c r="YP38" s="48"/>
      <c r="YQ38" s="48"/>
      <c r="YR38" s="48"/>
      <c r="YS38" s="48"/>
      <c r="YT38" s="48"/>
      <c r="YU38" s="48"/>
      <c r="YV38" s="48"/>
      <c r="YW38" s="48"/>
      <c r="YX38" s="48"/>
      <c r="YY38" s="48"/>
      <c r="YZ38" s="48"/>
      <c r="ZA38" s="48"/>
      <c r="ZB38" s="48"/>
      <c r="ZC38" s="48"/>
      <c r="ZD38" s="48"/>
      <c r="ZE38" s="48"/>
      <c r="ZF38" s="48"/>
      <c r="ZG38" s="48"/>
      <c r="ZH38" s="48"/>
      <c r="ZI38" s="48"/>
      <c r="ZJ38" s="48"/>
      <c r="ZK38" s="48"/>
      <c r="ZL38" s="48"/>
      <c r="ZM38" s="48"/>
      <c r="ZN38" s="48"/>
      <c r="ZO38" s="48"/>
      <c r="ZP38" s="48"/>
      <c r="ZQ38" s="48"/>
      <c r="ZR38" s="48"/>
      <c r="ZS38" s="48"/>
    </row>
    <row r="39" spans="1:695" s="51" customFormat="1" ht="13.5" thickBot="1">
      <c r="A39" s="149" t="s">
        <v>45</v>
      </c>
      <c r="B39" s="113"/>
      <c r="C39" s="114" t="s">
        <v>54</v>
      </c>
      <c r="D39" s="133" t="s">
        <v>31</v>
      </c>
      <c r="E39" s="115">
        <v>0.69097222222222221</v>
      </c>
      <c r="F39" s="115">
        <v>0.73611111111111116</v>
      </c>
      <c r="G39" s="116">
        <f>H39*I39</f>
        <v>8723.1999999999989</v>
      </c>
      <c r="H39" s="128">
        <v>188</v>
      </c>
      <c r="I39" s="118">
        <v>46.4</v>
      </c>
      <c r="J39" s="129" t="s">
        <v>32</v>
      </c>
      <c r="K39" s="129" t="s">
        <v>33</v>
      </c>
      <c r="L39" s="152" t="s">
        <v>55</v>
      </c>
      <c r="M39" s="48"/>
      <c r="N39" s="98"/>
      <c r="O39" s="9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48"/>
      <c r="HC39" s="48"/>
      <c r="HD39" s="48"/>
      <c r="HE39" s="48"/>
      <c r="HF39" s="48"/>
      <c r="HG39" s="48"/>
      <c r="HH39" s="48"/>
      <c r="HI39" s="48"/>
      <c r="HJ39" s="48"/>
      <c r="HK39" s="48"/>
      <c r="HL39" s="48"/>
      <c r="HM39" s="48"/>
      <c r="HN39" s="48"/>
      <c r="HO39" s="48"/>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c r="KH39" s="48"/>
      <c r="KI39" s="48"/>
      <c r="KJ39" s="48"/>
      <c r="KK39" s="48"/>
      <c r="KL39" s="48"/>
      <c r="KM39" s="48"/>
      <c r="KN39" s="48"/>
      <c r="KO39" s="48"/>
      <c r="KP39" s="48"/>
      <c r="KQ39" s="48"/>
      <c r="KR39" s="48"/>
      <c r="KS39" s="48"/>
      <c r="KT39" s="48"/>
      <c r="KU39" s="48"/>
      <c r="KV39" s="48"/>
      <c r="KW39" s="48"/>
      <c r="KX39" s="48"/>
      <c r="KY39" s="48"/>
      <c r="KZ39" s="48"/>
      <c r="LA39" s="48"/>
      <c r="LB39" s="48"/>
      <c r="LC39" s="48"/>
      <c r="LD39" s="48"/>
      <c r="LE39" s="48"/>
      <c r="LF39" s="48"/>
      <c r="LG39" s="48"/>
      <c r="LH39" s="48"/>
      <c r="LI39" s="48"/>
      <c r="LJ39" s="48"/>
      <c r="LK39" s="48"/>
      <c r="LL39" s="48"/>
      <c r="LM39" s="48"/>
      <c r="LN39" s="48"/>
      <c r="LO39" s="48"/>
      <c r="LP39" s="48"/>
      <c r="LQ39" s="48"/>
      <c r="LR39" s="48"/>
      <c r="LS39" s="48"/>
      <c r="LT39" s="48"/>
      <c r="LU39" s="48"/>
      <c r="LV39" s="48"/>
      <c r="LW39" s="48"/>
      <c r="LX39" s="48"/>
      <c r="LY39" s="48"/>
      <c r="LZ39" s="48"/>
      <c r="MA39" s="48"/>
      <c r="MB39" s="48"/>
      <c r="MC39" s="48"/>
      <c r="MD39" s="48"/>
      <c r="ME39" s="48"/>
      <c r="MF39" s="48"/>
      <c r="MG39" s="48"/>
      <c r="MH39" s="48"/>
      <c r="MI39" s="48"/>
      <c r="MJ39" s="48"/>
      <c r="MK39" s="48"/>
      <c r="ML39" s="48"/>
      <c r="MM39" s="48"/>
      <c r="MN39" s="48"/>
      <c r="MO39" s="48"/>
      <c r="MP39" s="48"/>
      <c r="MQ39" s="48"/>
      <c r="MR39" s="48"/>
      <c r="MS39" s="48"/>
      <c r="MT39" s="48"/>
      <c r="MU39" s="48"/>
      <c r="MV39" s="48"/>
      <c r="MW39" s="48"/>
      <c r="MX39" s="48"/>
      <c r="MY39" s="48"/>
      <c r="MZ39" s="48"/>
      <c r="NA39" s="48"/>
      <c r="NB39" s="48"/>
      <c r="NC39" s="48"/>
      <c r="ND39" s="48"/>
      <c r="NE39" s="48"/>
      <c r="NF39" s="48"/>
      <c r="NG39" s="48"/>
      <c r="NH39" s="48"/>
      <c r="NI39" s="48"/>
      <c r="NJ39" s="48"/>
      <c r="NK39" s="48"/>
      <c r="NL39" s="48"/>
      <c r="NM39" s="48"/>
      <c r="NN39" s="48"/>
      <c r="NO39" s="48"/>
      <c r="NP39" s="48"/>
      <c r="NQ39" s="48"/>
      <c r="NR39" s="48"/>
      <c r="NS39" s="48"/>
      <c r="NT39" s="48"/>
      <c r="NU39" s="48"/>
      <c r="NV39" s="48"/>
      <c r="NW39" s="48"/>
      <c r="NX39" s="48"/>
      <c r="NY39" s="48"/>
      <c r="NZ39" s="48"/>
      <c r="OA39" s="48"/>
      <c r="OB39" s="48"/>
      <c r="OC39" s="48"/>
      <c r="OD39" s="48"/>
      <c r="OE39" s="48"/>
      <c r="OF39" s="48"/>
      <c r="OG39" s="48"/>
      <c r="OH39" s="48"/>
      <c r="OI39" s="48"/>
      <c r="OJ39" s="48"/>
      <c r="OK39" s="48"/>
      <c r="OL39" s="48"/>
      <c r="OM39" s="48"/>
      <c r="ON39" s="48"/>
      <c r="OO39" s="48"/>
      <c r="OP39" s="48"/>
      <c r="OQ39" s="48"/>
      <c r="OR39" s="48"/>
      <c r="OS39" s="48"/>
      <c r="OT39" s="48"/>
      <c r="OU39" s="48"/>
      <c r="OV39" s="48"/>
      <c r="OW39" s="48"/>
      <c r="OX39" s="48"/>
      <c r="OY39" s="48"/>
      <c r="OZ39" s="48"/>
      <c r="PA39" s="48"/>
      <c r="PB39" s="48"/>
      <c r="PC39" s="48"/>
      <c r="PD39" s="48"/>
      <c r="PE39" s="48"/>
      <c r="PF39" s="48"/>
      <c r="PG39" s="48"/>
      <c r="PH39" s="48"/>
      <c r="PI39" s="48"/>
      <c r="PJ39" s="48"/>
      <c r="PK39" s="48"/>
      <c r="PL39" s="48"/>
      <c r="PM39" s="48"/>
      <c r="PN39" s="48"/>
      <c r="PO39" s="48"/>
      <c r="PP39" s="48"/>
      <c r="PQ39" s="48"/>
      <c r="PR39" s="48"/>
      <c r="PS39" s="48"/>
      <c r="PT39" s="48"/>
      <c r="PU39" s="48"/>
      <c r="PV39" s="48"/>
      <c r="PW39" s="48"/>
      <c r="PX39" s="48"/>
      <c r="PY39" s="48"/>
      <c r="PZ39" s="48"/>
      <c r="QA39" s="48"/>
      <c r="QB39" s="48"/>
      <c r="QC39" s="48"/>
      <c r="QD39" s="48"/>
      <c r="QE39" s="48"/>
      <c r="QF39" s="48"/>
      <c r="QG39" s="48"/>
      <c r="QH39" s="48"/>
      <c r="QI39" s="48"/>
      <c r="QJ39" s="48"/>
      <c r="QK39" s="48"/>
      <c r="QL39" s="48"/>
      <c r="QM39" s="48"/>
      <c r="QN39" s="48"/>
      <c r="QO39" s="48"/>
      <c r="QP39" s="48"/>
      <c r="QQ39" s="48"/>
      <c r="QR39" s="48"/>
      <c r="QS39" s="48"/>
      <c r="QT39" s="48"/>
      <c r="QU39" s="48"/>
      <c r="QV39" s="48"/>
      <c r="QW39" s="48"/>
      <c r="QX39" s="48"/>
      <c r="QY39" s="48"/>
      <c r="QZ39" s="48"/>
      <c r="RA39" s="48"/>
      <c r="RB39" s="48"/>
      <c r="RC39" s="48"/>
      <c r="RD39" s="48"/>
      <c r="RE39" s="48"/>
      <c r="RF39" s="48"/>
      <c r="RG39" s="48"/>
      <c r="RH39" s="48"/>
      <c r="RI39" s="48"/>
      <c r="RJ39" s="48"/>
      <c r="RK39" s="48"/>
      <c r="RL39" s="48"/>
      <c r="RM39" s="48"/>
      <c r="RN39" s="48"/>
      <c r="RO39" s="48"/>
      <c r="RP39" s="48"/>
      <c r="RQ39" s="48"/>
      <c r="RR39" s="48"/>
      <c r="RS39" s="48"/>
      <c r="RT39" s="48"/>
      <c r="RU39" s="48"/>
      <c r="RV39" s="48"/>
      <c r="RW39" s="48"/>
      <c r="RX39" s="48"/>
      <c r="RY39" s="48"/>
      <c r="RZ39" s="48"/>
      <c r="SA39" s="48"/>
      <c r="SB39" s="48"/>
      <c r="SC39" s="48"/>
      <c r="SD39" s="48"/>
      <c r="SE39" s="48"/>
      <c r="SF39" s="48"/>
      <c r="SG39" s="48"/>
      <c r="SH39" s="48"/>
      <c r="SI39" s="48"/>
      <c r="SJ39" s="48"/>
      <c r="SK39" s="48"/>
      <c r="SL39" s="48"/>
      <c r="SM39" s="48"/>
      <c r="SN39" s="48"/>
      <c r="SO39" s="48"/>
      <c r="SP39" s="48"/>
      <c r="SQ39" s="48"/>
      <c r="SR39" s="48"/>
      <c r="SS39" s="48"/>
      <c r="ST39" s="48"/>
      <c r="SU39" s="48"/>
      <c r="SV39" s="48"/>
      <c r="SW39" s="48"/>
      <c r="SX39" s="48"/>
      <c r="SY39" s="48"/>
      <c r="SZ39" s="48"/>
      <c r="TA39" s="48"/>
      <c r="TB39" s="48"/>
      <c r="TC39" s="48"/>
      <c r="TD39" s="48"/>
      <c r="TE39" s="48"/>
      <c r="TF39" s="48"/>
      <c r="TG39" s="48"/>
      <c r="TH39" s="48"/>
      <c r="TI39" s="48"/>
      <c r="TJ39" s="48"/>
      <c r="TK39" s="48"/>
      <c r="TL39" s="48"/>
      <c r="TM39" s="48"/>
      <c r="TN39" s="48"/>
      <c r="TO39" s="48"/>
      <c r="TP39" s="48"/>
      <c r="TQ39" s="48"/>
      <c r="TR39" s="48"/>
      <c r="TS39" s="48"/>
      <c r="TT39" s="48"/>
      <c r="TU39" s="48"/>
      <c r="TV39" s="48"/>
      <c r="TW39" s="48"/>
      <c r="TX39" s="48"/>
      <c r="TY39" s="48"/>
      <c r="TZ39" s="48"/>
      <c r="UA39" s="48"/>
      <c r="UB39" s="48"/>
      <c r="UC39" s="48"/>
      <c r="UD39" s="48"/>
      <c r="UE39" s="48"/>
      <c r="UF39" s="48"/>
      <c r="UG39" s="48"/>
      <c r="UH39" s="48"/>
      <c r="UI39" s="48"/>
      <c r="UJ39" s="48"/>
      <c r="UK39" s="48"/>
      <c r="UL39" s="48"/>
      <c r="UM39" s="48"/>
      <c r="UN39" s="48"/>
      <c r="UO39" s="48"/>
      <c r="UP39" s="48"/>
      <c r="UQ39" s="48"/>
      <c r="UR39" s="48"/>
      <c r="US39" s="48"/>
      <c r="UT39" s="48"/>
      <c r="UU39" s="48"/>
      <c r="UV39" s="48"/>
      <c r="UW39" s="48"/>
      <c r="UX39" s="48"/>
      <c r="UY39" s="48"/>
      <c r="UZ39" s="48"/>
      <c r="VA39" s="48"/>
      <c r="VB39" s="48"/>
      <c r="VC39" s="48"/>
      <c r="VD39" s="48"/>
      <c r="VE39" s="48"/>
      <c r="VF39" s="48"/>
      <c r="VG39" s="48"/>
      <c r="VH39" s="48"/>
      <c r="VI39" s="48"/>
      <c r="VJ39" s="48"/>
      <c r="VK39" s="48"/>
      <c r="VL39" s="48"/>
      <c r="VM39" s="48"/>
      <c r="VN39" s="48"/>
      <c r="VO39" s="48"/>
      <c r="VP39" s="48"/>
      <c r="VQ39" s="48"/>
      <c r="VR39" s="48"/>
      <c r="VS39" s="48"/>
      <c r="VT39" s="48"/>
      <c r="VU39" s="48"/>
      <c r="VV39" s="48"/>
      <c r="VW39" s="48"/>
      <c r="VX39" s="48"/>
      <c r="VY39" s="48"/>
      <c r="VZ39" s="48"/>
      <c r="WA39" s="48"/>
      <c r="WB39" s="48"/>
      <c r="WC39" s="48"/>
      <c r="WD39" s="48"/>
      <c r="WE39" s="48"/>
      <c r="WF39" s="48"/>
      <c r="WG39" s="48"/>
      <c r="WH39" s="48"/>
      <c r="WI39" s="48"/>
      <c r="WJ39" s="48"/>
      <c r="WK39" s="48"/>
      <c r="WL39" s="48"/>
      <c r="WM39" s="48"/>
      <c r="WN39" s="48"/>
      <c r="WO39" s="48"/>
      <c r="WP39" s="48"/>
      <c r="WQ39" s="48"/>
      <c r="WR39" s="48"/>
      <c r="WS39" s="48"/>
      <c r="WT39" s="48"/>
      <c r="WU39" s="48"/>
      <c r="WV39" s="48"/>
      <c r="WW39" s="48"/>
      <c r="WX39" s="48"/>
      <c r="WY39" s="48"/>
      <c r="WZ39" s="48"/>
      <c r="XA39" s="48"/>
      <c r="XB39" s="48"/>
      <c r="XC39" s="48"/>
      <c r="XD39" s="48"/>
      <c r="XE39" s="48"/>
      <c r="XF39" s="48"/>
      <c r="XG39" s="48"/>
      <c r="XH39" s="48"/>
      <c r="XI39" s="48"/>
      <c r="XJ39" s="48"/>
      <c r="XK39" s="48"/>
      <c r="XL39" s="48"/>
      <c r="XM39" s="48"/>
      <c r="XN39" s="48"/>
      <c r="XO39" s="48"/>
      <c r="XP39" s="48"/>
      <c r="XQ39" s="48"/>
      <c r="XR39" s="48"/>
      <c r="XS39" s="48"/>
      <c r="XT39" s="48"/>
      <c r="XU39" s="48"/>
      <c r="XV39" s="48"/>
      <c r="XW39" s="48"/>
      <c r="XX39" s="48"/>
      <c r="XY39" s="48"/>
      <c r="XZ39" s="48"/>
      <c r="YA39" s="48"/>
      <c r="YB39" s="48"/>
      <c r="YC39" s="48"/>
      <c r="YD39" s="48"/>
      <c r="YE39" s="48"/>
      <c r="YF39" s="48"/>
      <c r="YG39" s="48"/>
      <c r="YH39" s="48"/>
      <c r="YI39" s="48"/>
      <c r="YJ39" s="48"/>
      <c r="YK39" s="48"/>
      <c r="YL39" s="48"/>
      <c r="YM39" s="48"/>
      <c r="YN39" s="48"/>
      <c r="YO39" s="48"/>
      <c r="YP39" s="48"/>
      <c r="YQ39" s="48"/>
      <c r="YR39" s="48"/>
      <c r="YS39" s="48"/>
      <c r="YT39" s="48"/>
      <c r="YU39" s="48"/>
      <c r="YV39" s="48"/>
      <c r="YW39" s="48"/>
      <c r="YX39" s="48"/>
      <c r="YY39" s="48"/>
      <c r="YZ39" s="48"/>
      <c r="ZA39" s="48"/>
      <c r="ZB39" s="48"/>
      <c r="ZC39" s="48"/>
      <c r="ZD39" s="48"/>
      <c r="ZE39" s="48"/>
      <c r="ZF39" s="48"/>
      <c r="ZG39" s="48"/>
      <c r="ZH39" s="48"/>
      <c r="ZI39" s="48"/>
      <c r="ZJ39" s="48"/>
      <c r="ZK39" s="48"/>
      <c r="ZL39" s="48"/>
      <c r="ZM39" s="48"/>
      <c r="ZN39" s="48"/>
      <c r="ZO39" s="48"/>
      <c r="ZP39" s="48"/>
      <c r="ZQ39" s="48"/>
      <c r="ZR39" s="48"/>
      <c r="ZS39" s="48"/>
    </row>
    <row r="40" spans="1:695">
      <c r="C40" s="48"/>
      <c r="E40" s="55"/>
      <c r="F40" s="74"/>
      <c r="G40" s="73"/>
      <c r="H40" s="74"/>
      <c r="I40" s="57"/>
    </row>
    <row r="41" spans="1:695" ht="13.5" thickBot="1">
      <c r="C41" s="48"/>
      <c r="E41" s="55"/>
      <c r="F41" s="55"/>
      <c r="G41" s="54"/>
      <c r="H41" s="57"/>
      <c r="I41" s="57"/>
    </row>
    <row r="42" spans="1:695" ht="18.75">
      <c r="A42" s="146" t="s">
        <v>56</v>
      </c>
      <c r="B42" s="120"/>
      <c r="C42" s="202"/>
      <c r="D42" s="121"/>
      <c r="E42" s="122"/>
      <c r="F42" s="122"/>
      <c r="G42" s="123"/>
      <c r="H42" s="124"/>
      <c r="I42" s="124"/>
      <c r="J42" s="125"/>
      <c r="K42" s="126"/>
      <c r="L42" s="127"/>
      <c r="M42" s="1"/>
    </row>
    <row r="43" spans="1:695" s="89" customFormat="1">
      <c r="A43" s="150" t="s">
        <v>57</v>
      </c>
      <c r="B43" s="79"/>
      <c r="C43" s="24" t="s">
        <v>58</v>
      </c>
      <c r="D43" s="24" t="s">
        <v>31</v>
      </c>
      <c r="E43" s="25">
        <v>0.27083333333333331</v>
      </c>
      <c r="F43" s="25">
        <v>0.29166666666666669</v>
      </c>
      <c r="G43" s="24">
        <f t="shared" ref="G43" si="2">H43*I43</f>
        <v>5395.5999999999995</v>
      </c>
      <c r="H43" s="59">
        <v>188</v>
      </c>
      <c r="I43" s="72">
        <v>28.7</v>
      </c>
      <c r="J43" s="68" t="s">
        <v>32</v>
      </c>
      <c r="K43" s="68" t="s">
        <v>33</v>
      </c>
      <c r="L43" s="110" t="s">
        <v>47</v>
      </c>
      <c r="M43" s="1"/>
      <c r="N43" s="97"/>
      <c r="O43" s="98"/>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row>
    <row r="44" spans="1:695" s="89" customFormat="1">
      <c r="A44" s="150" t="s">
        <v>57</v>
      </c>
      <c r="B44" s="79"/>
      <c r="C44" s="24" t="s">
        <v>59</v>
      </c>
      <c r="D44" s="24" t="s">
        <v>31</v>
      </c>
      <c r="E44" s="25">
        <v>0.30555555555555552</v>
      </c>
      <c r="F44" s="25">
        <v>0.33819444444444446</v>
      </c>
      <c r="G44" s="24">
        <f>H44*I44</f>
        <v>8760.8000000000011</v>
      </c>
      <c r="H44" s="59">
        <v>188</v>
      </c>
      <c r="I44" s="72">
        <v>46.6</v>
      </c>
      <c r="J44" s="68" t="s">
        <v>32</v>
      </c>
      <c r="K44" s="68" t="s">
        <v>33</v>
      </c>
      <c r="L44" s="110" t="s">
        <v>47</v>
      </c>
      <c r="M44" s="1"/>
      <c r="N44" s="97"/>
      <c r="O44" s="98"/>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row>
    <row r="45" spans="1:695" s="89" customFormat="1">
      <c r="A45" s="150" t="s">
        <v>57</v>
      </c>
      <c r="B45" s="79"/>
      <c r="C45" s="24" t="s">
        <v>60</v>
      </c>
      <c r="D45" s="24" t="s">
        <v>31</v>
      </c>
      <c r="E45" s="25">
        <v>0.33888888888888885</v>
      </c>
      <c r="F45" s="25">
        <v>0.375</v>
      </c>
      <c r="G45" s="24">
        <f>H45*I45</f>
        <v>9042.8000000000011</v>
      </c>
      <c r="H45" s="59">
        <v>188</v>
      </c>
      <c r="I45" s="72">
        <v>48.1</v>
      </c>
      <c r="J45" s="68" t="s">
        <v>32</v>
      </c>
      <c r="K45" s="68" t="s">
        <v>33</v>
      </c>
      <c r="L45" s="110" t="s">
        <v>47</v>
      </c>
      <c r="M45" s="1"/>
      <c r="N45" s="97"/>
      <c r="O45" s="98"/>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row>
    <row r="46" spans="1:695" s="89" customFormat="1">
      <c r="A46" s="150" t="s">
        <v>57</v>
      </c>
      <c r="B46" s="79"/>
      <c r="C46" s="24"/>
      <c r="D46" s="24"/>
      <c r="E46" s="25"/>
      <c r="F46" s="25"/>
      <c r="G46" s="24"/>
      <c r="H46" s="59"/>
      <c r="I46" s="72"/>
      <c r="J46" s="68"/>
      <c r="K46" s="68"/>
      <c r="L46" s="110"/>
      <c r="M46" s="1"/>
      <c r="N46" s="97"/>
      <c r="O46" s="98"/>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row>
    <row r="47" spans="1:695" s="89" customFormat="1">
      <c r="A47" s="150" t="s">
        <v>57</v>
      </c>
      <c r="B47" s="79"/>
      <c r="C47" s="24" t="s">
        <v>61</v>
      </c>
      <c r="D47" s="24" t="s">
        <v>62</v>
      </c>
      <c r="E47" s="25">
        <v>0.3125</v>
      </c>
      <c r="F47" s="25">
        <v>0.35069444444444442</v>
      </c>
      <c r="G47" s="24">
        <f>H47*I47</f>
        <v>3024</v>
      </c>
      <c r="H47" s="59">
        <v>63</v>
      </c>
      <c r="I47" s="72">
        <v>48</v>
      </c>
      <c r="J47" s="68" t="s">
        <v>32</v>
      </c>
      <c r="K47" s="68" t="s">
        <v>33</v>
      </c>
      <c r="L47" s="110" t="s">
        <v>47</v>
      </c>
      <c r="M47" s="1"/>
      <c r="N47" s="97"/>
      <c r="O47" s="98"/>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row>
    <row r="48" spans="1:695" s="89" customFormat="1">
      <c r="A48" s="150" t="s">
        <v>57</v>
      </c>
      <c r="B48" s="79"/>
      <c r="C48" s="24" t="s">
        <v>63</v>
      </c>
      <c r="D48" s="24" t="s">
        <v>62</v>
      </c>
      <c r="E48" s="25">
        <v>0.375</v>
      </c>
      <c r="F48" s="25">
        <v>0.40625</v>
      </c>
      <c r="G48" s="24">
        <f>H48*I48</f>
        <v>1745.1</v>
      </c>
      <c r="H48" s="59">
        <v>63</v>
      </c>
      <c r="I48" s="72">
        <v>27.7</v>
      </c>
      <c r="J48" s="68" t="s">
        <v>32</v>
      </c>
      <c r="K48" s="68" t="s">
        <v>33</v>
      </c>
      <c r="L48" s="110" t="s">
        <v>47</v>
      </c>
      <c r="M48" s="1"/>
      <c r="N48" s="97"/>
      <c r="O48" s="98"/>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row>
    <row r="49" spans="1:695" s="89" customFormat="1">
      <c r="A49" s="150" t="s">
        <v>57</v>
      </c>
      <c r="B49" s="79"/>
      <c r="C49" s="24"/>
      <c r="D49" s="24"/>
      <c r="E49" s="25"/>
      <c r="F49" s="25"/>
      <c r="G49" s="24"/>
      <c r="H49" s="59"/>
      <c r="I49" s="59"/>
      <c r="J49" s="68"/>
      <c r="K49" s="68"/>
      <c r="L49" s="110"/>
      <c r="M49" s="1"/>
      <c r="N49" s="97"/>
      <c r="O49" s="98"/>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row>
    <row r="50" spans="1:695" s="89" customFormat="1">
      <c r="A50" s="150" t="s">
        <v>57</v>
      </c>
      <c r="B50" s="79"/>
      <c r="C50" s="24" t="s">
        <v>64</v>
      </c>
      <c r="D50" s="24" t="s">
        <v>31</v>
      </c>
      <c r="E50" s="25">
        <v>0.37847222222222227</v>
      </c>
      <c r="F50" s="25">
        <v>0.41319444444444442</v>
      </c>
      <c r="G50" s="24">
        <f>H50*I50</f>
        <v>4888</v>
      </c>
      <c r="H50" s="59">
        <v>188</v>
      </c>
      <c r="I50" s="72">
        <v>26</v>
      </c>
      <c r="J50" s="68" t="s">
        <v>32</v>
      </c>
      <c r="K50" s="68" t="s">
        <v>33</v>
      </c>
      <c r="L50" s="110" t="s">
        <v>47</v>
      </c>
      <c r="M50" s="1"/>
      <c r="N50" s="97"/>
      <c r="O50" s="98"/>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row>
    <row r="51" spans="1:695" s="89" customFormat="1">
      <c r="A51" s="150" t="s">
        <v>57</v>
      </c>
      <c r="B51" s="79"/>
      <c r="C51" s="24"/>
      <c r="D51" s="24"/>
      <c r="E51" s="25"/>
      <c r="F51" s="25"/>
      <c r="G51" s="24"/>
      <c r="H51" s="59"/>
      <c r="I51" s="72"/>
      <c r="J51" s="68"/>
      <c r="K51" s="68"/>
      <c r="L51" s="110"/>
      <c r="M51" s="1"/>
      <c r="N51" s="97"/>
      <c r="O51" s="98"/>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row>
    <row r="52" spans="1:695" s="89" customFormat="1">
      <c r="A52" s="150" t="s">
        <v>57</v>
      </c>
      <c r="B52" s="79"/>
      <c r="C52" s="24" t="s">
        <v>65</v>
      </c>
      <c r="D52" s="24" t="s">
        <v>31</v>
      </c>
      <c r="E52" s="25">
        <v>0.54513888888888895</v>
      </c>
      <c r="F52" s="25">
        <v>0.61458333333333337</v>
      </c>
      <c r="G52" s="24">
        <f>H52*I52</f>
        <v>10152</v>
      </c>
      <c r="H52" s="59">
        <v>188</v>
      </c>
      <c r="I52" s="72">
        <v>54</v>
      </c>
      <c r="J52" s="68" t="s">
        <v>32</v>
      </c>
      <c r="K52" s="68" t="s">
        <v>33</v>
      </c>
      <c r="L52" s="110" t="s">
        <v>47</v>
      </c>
      <c r="M52" s="1"/>
      <c r="N52" s="97"/>
      <c r="O52" s="98"/>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row>
    <row r="53" spans="1:695" s="89" customFormat="1">
      <c r="A53" s="150" t="s">
        <v>57</v>
      </c>
      <c r="B53" s="79"/>
      <c r="C53" s="24"/>
      <c r="D53" s="24"/>
      <c r="E53" s="25"/>
      <c r="F53" s="25"/>
      <c r="G53" s="24"/>
      <c r="H53" s="59"/>
      <c r="I53" s="59"/>
      <c r="J53" s="68"/>
      <c r="K53" s="68"/>
      <c r="L53" s="110"/>
      <c r="M53" s="1"/>
      <c r="N53" s="97"/>
      <c r="O53" s="98"/>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row>
    <row r="54" spans="1:695" s="89" customFormat="1">
      <c r="A54" s="150" t="s">
        <v>57</v>
      </c>
      <c r="B54" s="79"/>
      <c r="C54" s="24" t="s">
        <v>66</v>
      </c>
      <c r="D54" s="24" t="s">
        <v>31</v>
      </c>
      <c r="E54" s="25">
        <v>0.63194444444444442</v>
      </c>
      <c r="F54" s="25">
        <v>0.67013888888888884</v>
      </c>
      <c r="G54" s="24">
        <f t="shared" ref="G54:G61" si="3">H54*I54</f>
        <v>9588</v>
      </c>
      <c r="H54" s="59">
        <v>188</v>
      </c>
      <c r="I54" s="72">
        <v>51</v>
      </c>
      <c r="J54" s="68" t="s">
        <v>32</v>
      </c>
      <c r="K54" s="68" t="s">
        <v>33</v>
      </c>
      <c r="L54" s="110" t="s">
        <v>47</v>
      </c>
      <c r="M54" s="1"/>
      <c r="N54" s="97"/>
      <c r="O54" s="98"/>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row>
    <row r="55" spans="1:695" s="89" customFormat="1">
      <c r="A55" s="150" t="s">
        <v>57</v>
      </c>
      <c r="B55" s="79"/>
      <c r="C55" s="24" t="s">
        <v>67</v>
      </c>
      <c r="D55" s="24" t="s">
        <v>31</v>
      </c>
      <c r="E55" s="25">
        <v>0.67013888888888884</v>
      </c>
      <c r="F55" s="25">
        <v>0.69097222222222221</v>
      </c>
      <c r="G55" s="24">
        <f t="shared" si="3"/>
        <v>5207.5999999999995</v>
      </c>
      <c r="H55" s="59">
        <v>188</v>
      </c>
      <c r="I55" s="72">
        <v>27.7</v>
      </c>
      <c r="J55" s="68" t="s">
        <v>32</v>
      </c>
      <c r="K55" s="68" t="s">
        <v>33</v>
      </c>
      <c r="L55" s="110" t="s">
        <v>47</v>
      </c>
      <c r="M55" s="1"/>
      <c r="N55" s="97"/>
      <c r="O55" s="98"/>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row>
    <row r="56" spans="1:695" s="89" customFormat="1">
      <c r="A56" s="150" t="s">
        <v>57</v>
      </c>
      <c r="B56" s="79"/>
      <c r="C56" s="24"/>
      <c r="D56" s="24"/>
      <c r="E56" s="25"/>
      <c r="F56" s="25"/>
      <c r="G56" s="24"/>
      <c r="H56" s="59"/>
      <c r="I56" s="72"/>
      <c r="J56" s="68"/>
      <c r="K56" s="68"/>
      <c r="L56" s="110"/>
      <c r="M56" s="1"/>
      <c r="N56" s="97"/>
      <c r="O56" s="98"/>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row>
    <row r="57" spans="1:695" s="89" customFormat="1">
      <c r="A57" s="150" t="s">
        <v>57</v>
      </c>
      <c r="B57" s="79"/>
      <c r="C57" s="24" t="s">
        <v>68</v>
      </c>
      <c r="D57" s="24" t="s">
        <v>62</v>
      </c>
      <c r="E57" s="25">
        <v>0.41666666666666669</v>
      </c>
      <c r="F57" s="25">
        <v>0.4548611111111111</v>
      </c>
      <c r="G57" s="24">
        <f t="shared" si="3"/>
        <v>1417.5</v>
      </c>
      <c r="H57" s="59">
        <v>63</v>
      </c>
      <c r="I57" s="72">
        <v>22.5</v>
      </c>
      <c r="J57" s="68" t="s">
        <v>32</v>
      </c>
      <c r="K57" s="68" t="s">
        <v>33</v>
      </c>
      <c r="L57" s="110" t="s">
        <v>47</v>
      </c>
      <c r="M57" s="1"/>
      <c r="N57" s="97"/>
      <c r="O57" s="98"/>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row>
    <row r="58" spans="1:695" s="89" customFormat="1">
      <c r="A58" s="150" t="s">
        <v>57</v>
      </c>
      <c r="B58" s="79"/>
      <c r="C58" s="24" t="s">
        <v>69</v>
      </c>
      <c r="D58" s="24" t="s">
        <v>62</v>
      </c>
      <c r="E58" s="25">
        <v>0.46527777777777773</v>
      </c>
      <c r="F58" s="25">
        <v>0.5</v>
      </c>
      <c r="G58" s="24">
        <f t="shared" si="3"/>
        <v>1348.1999999999998</v>
      </c>
      <c r="H58" s="59">
        <v>63</v>
      </c>
      <c r="I58" s="72">
        <v>21.4</v>
      </c>
      <c r="J58" s="68" t="s">
        <v>32</v>
      </c>
      <c r="K58" s="68" t="s">
        <v>33</v>
      </c>
      <c r="L58" s="110" t="s">
        <v>47</v>
      </c>
      <c r="M58" s="1"/>
      <c r="N58" s="97"/>
      <c r="O58" s="98"/>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row>
    <row r="59" spans="1:695" s="89" customFormat="1">
      <c r="A59" s="150" t="s">
        <v>57</v>
      </c>
      <c r="B59" s="79"/>
      <c r="C59" s="24"/>
      <c r="D59" s="24"/>
      <c r="E59" s="25"/>
      <c r="F59" s="25"/>
      <c r="G59" s="24"/>
      <c r="H59" s="59"/>
      <c r="I59" s="72"/>
      <c r="J59" s="68"/>
      <c r="K59" s="68"/>
      <c r="L59" s="110"/>
      <c r="M59" s="1"/>
      <c r="N59" s="97"/>
      <c r="O59" s="98"/>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row>
    <row r="60" spans="1:695" s="89" customFormat="1">
      <c r="A60" s="150" t="s">
        <v>57</v>
      </c>
      <c r="B60" s="79"/>
      <c r="C60" s="24" t="s">
        <v>70</v>
      </c>
      <c r="D60" s="24" t="s">
        <v>62</v>
      </c>
      <c r="E60" s="25">
        <v>0.54166666666666663</v>
      </c>
      <c r="F60" s="25">
        <v>0.57986111111111105</v>
      </c>
      <c r="G60" s="24">
        <f t="shared" si="3"/>
        <v>2935.8</v>
      </c>
      <c r="H60" s="59">
        <v>63</v>
      </c>
      <c r="I60" s="72">
        <v>46.6</v>
      </c>
      <c r="J60" s="68" t="s">
        <v>32</v>
      </c>
      <c r="K60" s="68" t="s">
        <v>33</v>
      </c>
      <c r="L60" s="110" t="s">
        <v>47</v>
      </c>
      <c r="M60" s="1"/>
      <c r="N60" s="97"/>
      <c r="O60" s="98"/>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row>
    <row r="61" spans="1:695" s="89" customFormat="1">
      <c r="A61" s="150" t="s">
        <v>57</v>
      </c>
      <c r="B61" s="79"/>
      <c r="C61" s="24" t="s">
        <v>71</v>
      </c>
      <c r="D61" s="24" t="s">
        <v>62</v>
      </c>
      <c r="E61" s="25">
        <v>0.64930555555555558</v>
      </c>
      <c r="F61" s="25">
        <v>0.6875</v>
      </c>
      <c r="G61" s="24">
        <f t="shared" si="3"/>
        <v>3030.3</v>
      </c>
      <c r="H61" s="59">
        <v>63</v>
      </c>
      <c r="I61" s="72">
        <v>48.1</v>
      </c>
      <c r="J61" s="68" t="s">
        <v>32</v>
      </c>
      <c r="K61" s="68" t="s">
        <v>33</v>
      </c>
      <c r="L61" s="110" t="s">
        <v>47</v>
      </c>
      <c r="M61" s="1"/>
      <c r="N61" s="97"/>
      <c r="O61" s="98"/>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row>
    <row r="62" spans="1:695" s="89" customFormat="1">
      <c r="A62" s="150" t="s">
        <v>57</v>
      </c>
      <c r="B62" s="79"/>
      <c r="C62" s="24"/>
      <c r="D62" s="24"/>
      <c r="E62" s="25"/>
      <c r="F62" s="25"/>
      <c r="G62" s="24"/>
      <c r="H62" s="59"/>
      <c r="I62" s="72"/>
      <c r="J62" s="68"/>
      <c r="K62" s="68"/>
      <c r="L62" s="110"/>
      <c r="M62" s="1"/>
      <c r="N62" s="97"/>
      <c r="O62" s="98"/>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row>
    <row r="63" spans="1:695" s="89" customFormat="1">
      <c r="A63" s="150" t="s">
        <v>57</v>
      </c>
      <c r="B63" s="79"/>
      <c r="C63" s="24" t="s">
        <v>72</v>
      </c>
      <c r="D63" s="24" t="s">
        <v>73</v>
      </c>
      <c r="E63" s="25">
        <v>0.70833333333333337</v>
      </c>
      <c r="F63" s="25">
        <v>0.73263888888888884</v>
      </c>
      <c r="G63" s="24">
        <f>H63*I63</f>
        <v>6600</v>
      </c>
      <c r="H63" s="59">
        <v>250</v>
      </c>
      <c r="I63" s="59">
        <v>26.4</v>
      </c>
      <c r="J63" s="68" t="s">
        <v>32</v>
      </c>
      <c r="K63" s="68" t="s">
        <v>33</v>
      </c>
      <c r="L63" s="110" t="s">
        <v>47</v>
      </c>
      <c r="M63" s="1"/>
      <c r="N63" s="97"/>
      <c r="O63" s="98"/>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row>
    <row r="64" spans="1:695" s="89" customFormat="1">
      <c r="A64" s="150" t="s">
        <v>57</v>
      </c>
      <c r="B64" s="79"/>
      <c r="C64" s="24" t="s">
        <v>74</v>
      </c>
      <c r="D64" s="24" t="s">
        <v>73</v>
      </c>
      <c r="E64" s="25">
        <v>0.73611111111111116</v>
      </c>
      <c r="F64" s="25">
        <v>0.75347222222222221</v>
      </c>
      <c r="G64" s="24">
        <f>H64*I64</f>
        <v>5350</v>
      </c>
      <c r="H64" s="59">
        <v>250</v>
      </c>
      <c r="I64" s="72">
        <v>21.4</v>
      </c>
      <c r="J64" s="68" t="s">
        <v>32</v>
      </c>
      <c r="K64" s="68" t="s">
        <v>33</v>
      </c>
      <c r="L64" s="110" t="s">
        <v>47</v>
      </c>
      <c r="M64" s="1"/>
      <c r="N64" s="97"/>
      <c r="O64" s="98"/>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row>
    <row r="65" spans="1:695" s="89" customFormat="1">
      <c r="A65" s="150" t="s">
        <v>57</v>
      </c>
      <c r="B65" s="79"/>
      <c r="C65" s="24" t="s">
        <v>75</v>
      </c>
      <c r="D65" s="24" t="s">
        <v>73</v>
      </c>
      <c r="E65" s="25">
        <v>0.75347222222222221</v>
      </c>
      <c r="F65" s="25">
        <v>0.77430555555555547</v>
      </c>
      <c r="G65" s="24">
        <f>H65*I65</f>
        <v>7250</v>
      </c>
      <c r="H65" s="59">
        <v>250</v>
      </c>
      <c r="I65" s="72">
        <v>29</v>
      </c>
      <c r="J65" s="68" t="s">
        <v>32</v>
      </c>
      <c r="K65" s="68" t="s">
        <v>33</v>
      </c>
      <c r="L65" s="110" t="s">
        <v>47</v>
      </c>
      <c r="M65" s="1"/>
      <c r="N65" s="97"/>
      <c r="O65" s="98"/>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row>
    <row r="66" spans="1:695" s="86" customFormat="1">
      <c r="A66" s="150" t="s">
        <v>57</v>
      </c>
      <c r="B66" s="79"/>
      <c r="C66" s="51"/>
      <c r="D66" s="61"/>
      <c r="E66" s="62"/>
      <c r="F66" s="62"/>
      <c r="G66" s="45"/>
      <c r="H66" s="63"/>
      <c r="I66" s="71"/>
      <c r="J66" s="68"/>
      <c r="K66" s="68"/>
      <c r="L66" s="110"/>
      <c r="M66" s="1"/>
      <c r="N66" s="97"/>
      <c r="O66" s="98"/>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row>
    <row r="67" spans="1:695" s="86" customFormat="1">
      <c r="A67" s="150" t="s">
        <v>57</v>
      </c>
      <c r="B67" s="79"/>
      <c r="C67" s="51" t="s">
        <v>67</v>
      </c>
      <c r="D67" s="61" t="s">
        <v>73</v>
      </c>
      <c r="E67" s="62">
        <v>0.8125</v>
      </c>
      <c r="F67" s="62">
        <v>0.83333333333333337</v>
      </c>
      <c r="G67" s="45">
        <f t="shared" ref="G67:G73" si="4">H67*I67</f>
        <v>6925</v>
      </c>
      <c r="H67" s="63">
        <v>250</v>
      </c>
      <c r="I67" s="71">
        <v>27.7</v>
      </c>
      <c r="J67" s="68" t="s">
        <v>32</v>
      </c>
      <c r="K67" s="68" t="s">
        <v>33</v>
      </c>
      <c r="L67" s="110" t="s">
        <v>47</v>
      </c>
      <c r="M67" s="1"/>
      <c r="N67" s="97"/>
      <c r="O67" s="98"/>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row>
    <row r="68" spans="1:695" s="89" customFormat="1">
      <c r="A68" s="150" t="s">
        <v>57</v>
      </c>
      <c r="B68" s="79"/>
      <c r="C68" s="24"/>
      <c r="D68" s="24"/>
      <c r="E68" s="25"/>
      <c r="F68" s="25"/>
      <c r="G68" s="24"/>
      <c r="H68" s="59"/>
      <c r="I68" s="72"/>
      <c r="J68" s="68"/>
      <c r="K68" s="68"/>
      <c r="L68" s="110" t="s">
        <v>47</v>
      </c>
      <c r="M68" s="1"/>
      <c r="N68" s="97"/>
      <c r="O68" s="98"/>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row>
    <row r="69" spans="1:695" s="89" customFormat="1">
      <c r="A69" s="150" t="s">
        <v>57</v>
      </c>
      <c r="B69" s="79"/>
      <c r="C69" s="24" t="s">
        <v>76</v>
      </c>
      <c r="D69" s="24" t="s">
        <v>77</v>
      </c>
      <c r="E69" s="25">
        <v>0.86111111111111116</v>
      </c>
      <c r="F69" s="25">
        <v>0.86805555555555547</v>
      </c>
      <c r="G69" s="24">
        <f t="shared" si="4"/>
        <v>663.30000000000007</v>
      </c>
      <c r="H69" s="59">
        <v>99</v>
      </c>
      <c r="I69" s="72">
        <v>6.7</v>
      </c>
      <c r="J69" s="68" t="s">
        <v>32</v>
      </c>
      <c r="K69" s="68" t="s">
        <v>33</v>
      </c>
      <c r="L69" s="110" t="s">
        <v>78</v>
      </c>
      <c r="M69" s="1"/>
      <c r="N69" s="97"/>
      <c r="O69" s="98"/>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row>
    <row r="70" spans="1:695" s="89" customFormat="1">
      <c r="A70" s="150" t="s">
        <v>57</v>
      </c>
      <c r="B70" s="79"/>
      <c r="C70" s="24" t="s">
        <v>79</v>
      </c>
      <c r="D70" s="24" t="s">
        <v>77</v>
      </c>
      <c r="E70" s="25">
        <v>0.875</v>
      </c>
      <c r="F70" s="25">
        <v>0.88194444444444453</v>
      </c>
      <c r="G70" s="24">
        <f t="shared" si="4"/>
        <v>663.30000000000007</v>
      </c>
      <c r="H70" s="59">
        <v>99</v>
      </c>
      <c r="I70" s="72">
        <v>6.7</v>
      </c>
      <c r="J70" s="68" t="s">
        <v>32</v>
      </c>
      <c r="K70" s="68" t="s">
        <v>33</v>
      </c>
      <c r="L70" s="110" t="s">
        <v>78</v>
      </c>
      <c r="M70" s="1"/>
      <c r="N70" s="97"/>
      <c r="O70" s="98"/>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row>
    <row r="71" spans="1:695" s="89" customFormat="1">
      <c r="A71" s="150" t="s">
        <v>57</v>
      </c>
      <c r="B71" s="79"/>
      <c r="C71" s="24"/>
      <c r="D71" s="24"/>
      <c r="E71" s="25"/>
      <c r="F71" s="25"/>
      <c r="G71" s="24"/>
      <c r="H71" s="59"/>
      <c r="I71" s="72"/>
      <c r="J71" s="68"/>
      <c r="K71" s="68"/>
      <c r="L71" s="110"/>
      <c r="M71" s="1"/>
      <c r="N71" s="97"/>
      <c r="O71" s="98"/>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row>
    <row r="72" spans="1:695" s="89" customFormat="1">
      <c r="A72" s="150" t="s">
        <v>57</v>
      </c>
      <c r="B72" s="79"/>
      <c r="C72" s="24" t="s">
        <v>76</v>
      </c>
      <c r="D72" s="24" t="s">
        <v>77</v>
      </c>
      <c r="E72" s="25">
        <v>0.89583333333333337</v>
      </c>
      <c r="F72" s="25">
        <v>0.90277777777777779</v>
      </c>
      <c r="G72" s="24">
        <f t="shared" si="4"/>
        <v>663.30000000000007</v>
      </c>
      <c r="H72" s="59">
        <v>99</v>
      </c>
      <c r="I72" s="72">
        <v>6.7</v>
      </c>
      <c r="J72" s="68" t="s">
        <v>32</v>
      </c>
      <c r="K72" s="68" t="s">
        <v>33</v>
      </c>
      <c r="L72" s="110" t="s">
        <v>78</v>
      </c>
      <c r="M72" s="1"/>
      <c r="N72" s="97"/>
      <c r="O72" s="98"/>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row>
    <row r="73" spans="1:695" s="89" customFormat="1">
      <c r="A73" s="150" t="s">
        <v>57</v>
      </c>
      <c r="B73" s="79"/>
      <c r="C73" s="24" t="s">
        <v>80</v>
      </c>
      <c r="D73" s="24" t="s">
        <v>77</v>
      </c>
      <c r="E73" s="25">
        <v>0.90972222222222221</v>
      </c>
      <c r="F73" s="25">
        <v>0.95138888888888884</v>
      </c>
      <c r="G73" s="24">
        <f t="shared" si="4"/>
        <v>2673</v>
      </c>
      <c r="H73" s="59">
        <v>99</v>
      </c>
      <c r="I73" s="59">
        <v>27</v>
      </c>
      <c r="J73" s="68" t="s">
        <v>32</v>
      </c>
      <c r="K73" s="68" t="s">
        <v>33</v>
      </c>
      <c r="L73" s="110" t="s">
        <v>78</v>
      </c>
      <c r="M73" s="1"/>
      <c r="N73" s="97"/>
      <c r="O73" s="98"/>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row>
    <row r="74" spans="1:695">
      <c r="A74" s="111"/>
      <c r="C74" s="29"/>
      <c r="D74" s="29"/>
      <c r="E74" s="30"/>
      <c r="F74" s="194"/>
      <c r="G74" s="29"/>
      <c r="H74" s="58"/>
      <c r="I74" s="58"/>
      <c r="L74" s="112"/>
      <c r="M74" s="1"/>
    </row>
    <row r="75" spans="1:695">
      <c r="A75" s="111"/>
      <c r="C75" s="29"/>
      <c r="D75" s="29"/>
      <c r="E75" s="30"/>
      <c r="F75" s="30"/>
      <c r="G75" s="29"/>
      <c r="H75" s="58"/>
      <c r="I75" s="58"/>
      <c r="L75" s="112"/>
      <c r="M75" s="1"/>
    </row>
    <row r="76" spans="1:695" s="89" customFormat="1">
      <c r="A76" s="150" t="s">
        <v>81</v>
      </c>
      <c r="B76" s="79"/>
      <c r="C76" s="24" t="s">
        <v>82</v>
      </c>
      <c r="D76" s="70" t="s">
        <v>83</v>
      </c>
      <c r="E76" s="25">
        <v>0.58333333333333337</v>
      </c>
      <c r="F76" s="25">
        <v>0.60416666666666663</v>
      </c>
      <c r="G76" s="24">
        <f>H76*I76</f>
        <v>2648.1</v>
      </c>
      <c r="H76" s="59">
        <v>91</v>
      </c>
      <c r="I76" s="72">
        <v>29.1</v>
      </c>
      <c r="J76" s="68" t="s">
        <v>32</v>
      </c>
      <c r="K76" s="68" t="s">
        <v>33</v>
      </c>
      <c r="L76" s="110" t="s">
        <v>47</v>
      </c>
      <c r="M76" s="1"/>
      <c r="N76" s="97"/>
      <c r="O76" s="98"/>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row>
    <row r="77" spans="1:695" s="89" customFormat="1">
      <c r="A77" s="150" t="s">
        <v>81</v>
      </c>
      <c r="B77" s="79"/>
      <c r="C77" s="24" t="s">
        <v>67</v>
      </c>
      <c r="D77" s="70" t="s">
        <v>83</v>
      </c>
      <c r="E77" s="25">
        <v>0.60416666666666663</v>
      </c>
      <c r="F77" s="25">
        <v>0.625</v>
      </c>
      <c r="G77" s="24">
        <f>H77*I77</f>
        <v>2611.6999999999998</v>
      </c>
      <c r="H77" s="59">
        <v>91</v>
      </c>
      <c r="I77" s="72">
        <v>28.7</v>
      </c>
      <c r="J77" s="68" t="s">
        <v>32</v>
      </c>
      <c r="K77" s="68" t="s">
        <v>33</v>
      </c>
      <c r="L77" s="110" t="s">
        <v>47</v>
      </c>
      <c r="M77" s="1"/>
      <c r="N77" s="97"/>
      <c r="O77" s="98"/>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row>
    <row r="78" spans="1:695" s="89" customFormat="1">
      <c r="A78" s="150" t="s">
        <v>81</v>
      </c>
      <c r="B78" s="79"/>
      <c r="C78" s="24"/>
      <c r="D78" s="70"/>
      <c r="E78" s="25"/>
      <c r="F78" s="25"/>
      <c r="G78" s="24"/>
      <c r="H78" s="59"/>
      <c r="I78" s="72"/>
      <c r="J78" s="68"/>
      <c r="K78" s="68"/>
      <c r="L78" s="110"/>
      <c r="M78" s="1"/>
      <c r="N78" s="97"/>
      <c r="O78" s="98"/>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row>
    <row r="79" spans="1:695" s="89" customFormat="1">
      <c r="A79" s="150" t="s">
        <v>81</v>
      </c>
      <c r="B79" s="79"/>
      <c r="C79" s="24" t="s">
        <v>59</v>
      </c>
      <c r="D79" s="70" t="s">
        <v>83</v>
      </c>
      <c r="E79" s="25">
        <v>0.68055555555555547</v>
      </c>
      <c r="F79" s="25">
        <v>0.71319444444444446</v>
      </c>
      <c r="G79" s="24">
        <f>H79*I79</f>
        <v>4240.6000000000004</v>
      </c>
      <c r="H79" s="59">
        <v>91</v>
      </c>
      <c r="I79" s="59">
        <v>46.6</v>
      </c>
      <c r="J79" s="68" t="s">
        <v>32</v>
      </c>
      <c r="K79" s="68" t="s">
        <v>33</v>
      </c>
      <c r="L79" s="110" t="s">
        <v>47</v>
      </c>
      <c r="M79" s="1"/>
      <c r="N79" s="97"/>
      <c r="O79" s="98"/>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row>
    <row r="80" spans="1:695" s="89" customFormat="1">
      <c r="A80" s="150" t="s">
        <v>81</v>
      </c>
      <c r="B80" s="79"/>
      <c r="C80" s="24" t="s">
        <v>84</v>
      </c>
      <c r="D80" s="70" t="s">
        <v>83</v>
      </c>
      <c r="E80" s="25">
        <v>0.71527777777777779</v>
      </c>
      <c r="F80" s="25">
        <v>0.76736111111111116</v>
      </c>
      <c r="G80" s="24">
        <f>H80*I80</f>
        <v>6370</v>
      </c>
      <c r="H80" s="59">
        <v>91</v>
      </c>
      <c r="I80" s="72">
        <v>70</v>
      </c>
      <c r="J80" s="68" t="s">
        <v>32</v>
      </c>
      <c r="K80" s="68" t="s">
        <v>33</v>
      </c>
      <c r="L80" s="110" t="s">
        <v>47</v>
      </c>
      <c r="M80" s="1"/>
      <c r="N80" s="97"/>
      <c r="O80" s="98"/>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row>
    <row r="81" spans="1:695" s="89" customFormat="1">
      <c r="A81" s="150" t="s">
        <v>81</v>
      </c>
      <c r="B81" s="79"/>
      <c r="C81" s="24" t="s">
        <v>85</v>
      </c>
      <c r="D81" s="70" t="s">
        <v>83</v>
      </c>
      <c r="E81" s="25">
        <v>0.77430555555555547</v>
      </c>
      <c r="F81" s="25">
        <v>0.8125</v>
      </c>
      <c r="G81" s="24">
        <f>H81*I81</f>
        <v>4641</v>
      </c>
      <c r="H81" s="59">
        <v>91</v>
      </c>
      <c r="I81" s="59">
        <v>51</v>
      </c>
      <c r="J81" s="68" t="s">
        <v>32</v>
      </c>
      <c r="K81" s="68" t="s">
        <v>33</v>
      </c>
      <c r="L81" s="110" t="s">
        <v>47</v>
      </c>
      <c r="M81" s="1"/>
      <c r="N81" s="97"/>
      <c r="O81" s="98"/>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row>
    <row r="82" spans="1:695" s="89" customFormat="1">
      <c r="A82" s="150" t="s">
        <v>81</v>
      </c>
      <c r="B82" s="79"/>
      <c r="C82" s="24" t="s">
        <v>67</v>
      </c>
      <c r="D82" s="70" t="s">
        <v>83</v>
      </c>
      <c r="E82" s="25">
        <v>0.8125</v>
      </c>
      <c r="F82" s="25">
        <v>0.83333333333333337</v>
      </c>
      <c r="G82" s="24">
        <f>H82*I82</f>
        <v>2611.6999999999998</v>
      </c>
      <c r="H82" s="59">
        <v>91</v>
      </c>
      <c r="I82" s="72">
        <v>28.7</v>
      </c>
      <c r="J82" s="68" t="s">
        <v>32</v>
      </c>
      <c r="K82" s="68" t="s">
        <v>33</v>
      </c>
      <c r="L82" s="110" t="s">
        <v>47</v>
      </c>
      <c r="M82" s="1"/>
      <c r="N82" s="97"/>
      <c r="O82" s="98"/>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row>
    <row r="83" spans="1:695" s="89" customFormat="1">
      <c r="A83" s="150" t="s">
        <v>81</v>
      </c>
      <c r="B83" s="79"/>
      <c r="C83" s="24"/>
      <c r="D83" s="70"/>
      <c r="E83" s="25"/>
      <c r="F83" s="25"/>
      <c r="G83" s="24"/>
      <c r="H83" s="59"/>
      <c r="I83" s="72"/>
      <c r="J83" s="68"/>
      <c r="K83" s="68"/>
      <c r="L83" s="110"/>
      <c r="M83" s="1"/>
      <c r="N83" s="97"/>
      <c r="O83" s="98"/>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row>
    <row r="84" spans="1:695" s="89" customFormat="1">
      <c r="A84" s="150" t="s">
        <v>81</v>
      </c>
      <c r="B84" s="79"/>
      <c r="C84" s="24" t="s">
        <v>86</v>
      </c>
      <c r="D84" s="70" t="s">
        <v>87</v>
      </c>
      <c r="E84" s="25">
        <v>0.87152777777777779</v>
      </c>
      <c r="F84" s="25">
        <v>0.91319444444444453</v>
      </c>
      <c r="G84" s="24">
        <f t="shared" ref="G84:G88" si="5">H84*I84</f>
        <v>2406.7000000000003</v>
      </c>
      <c r="H84" s="59">
        <v>41</v>
      </c>
      <c r="I84" s="59">
        <v>58.7</v>
      </c>
      <c r="J84" s="68" t="s">
        <v>32</v>
      </c>
      <c r="K84" s="68" t="s">
        <v>33</v>
      </c>
      <c r="L84" s="110" t="s">
        <v>47</v>
      </c>
      <c r="M84" s="1"/>
      <c r="N84" s="97"/>
      <c r="O84" s="98"/>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row>
    <row r="85" spans="1:695" s="91" customFormat="1">
      <c r="A85" s="150" t="s">
        <v>81</v>
      </c>
      <c r="B85" s="90"/>
      <c r="C85" s="24" t="s">
        <v>88</v>
      </c>
      <c r="D85" s="70" t="s">
        <v>87</v>
      </c>
      <c r="E85" s="25">
        <v>0.91666666666666663</v>
      </c>
      <c r="F85" s="25">
        <v>0.95833333333333337</v>
      </c>
      <c r="G85" s="24">
        <f t="shared" si="5"/>
        <v>2476.4</v>
      </c>
      <c r="H85" s="59">
        <v>41</v>
      </c>
      <c r="I85" s="72">
        <v>60.4</v>
      </c>
      <c r="J85" s="68" t="s">
        <v>32</v>
      </c>
      <c r="K85" s="68" t="s">
        <v>33</v>
      </c>
      <c r="L85" s="110" t="s">
        <v>47</v>
      </c>
      <c r="M85" s="1"/>
      <c r="N85" s="97"/>
      <c r="O85" s="98"/>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c r="VQ85" s="1"/>
      <c r="VR85" s="1"/>
      <c r="VS85" s="1"/>
      <c r="VT85" s="1"/>
      <c r="VU85" s="1"/>
      <c r="VV85" s="1"/>
      <c r="VW85" s="1"/>
      <c r="VX85" s="1"/>
      <c r="VY85" s="1"/>
      <c r="VZ85" s="1"/>
      <c r="WA85" s="1"/>
      <c r="WB85" s="1"/>
      <c r="WC85" s="1"/>
      <c r="WD85" s="1"/>
      <c r="WE85" s="1"/>
      <c r="WF85" s="1"/>
      <c r="WG85" s="1"/>
      <c r="WH85" s="1"/>
      <c r="WI85" s="1"/>
      <c r="WJ85" s="1"/>
      <c r="WK85" s="1"/>
      <c r="WL85" s="1"/>
      <c r="WM85" s="1"/>
      <c r="WN85" s="1"/>
      <c r="WO85" s="1"/>
      <c r="WP85" s="1"/>
      <c r="WQ85" s="1"/>
      <c r="WR85" s="1"/>
      <c r="WS85" s="1"/>
      <c r="WT85" s="1"/>
      <c r="WU85" s="1"/>
      <c r="WV85" s="1"/>
      <c r="WW85" s="1"/>
      <c r="WX85" s="1"/>
      <c r="WY85" s="1"/>
      <c r="WZ85" s="1"/>
      <c r="XA85" s="1"/>
      <c r="XB85" s="1"/>
      <c r="XC85" s="1"/>
      <c r="XD85" s="1"/>
      <c r="XE85" s="1"/>
      <c r="XF85" s="1"/>
      <c r="XG85" s="1"/>
      <c r="XH85" s="1"/>
      <c r="XI85" s="1"/>
      <c r="XJ85" s="1"/>
      <c r="XK85" s="1"/>
      <c r="XL85" s="1"/>
      <c r="XM85" s="1"/>
      <c r="XN85" s="1"/>
      <c r="XO85" s="1"/>
      <c r="XP85" s="1"/>
      <c r="XQ85" s="1"/>
      <c r="XR85" s="1"/>
      <c r="XS85" s="1"/>
      <c r="XT85" s="1"/>
      <c r="XU85" s="1"/>
      <c r="XV85" s="1"/>
      <c r="XW85" s="1"/>
      <c r="XX85" s="1"/>
      <c r="XY85" s="1"/>
      <c r="XZ85" s="1"/>
      <c r="YA85" s="1"/>
      <c r="YB85" s="1"/>
      <c r="YC85" s="1"/>
      <c r="YD85" s="1"/>
      <c r="YE85" s="1"/>
      <c r="YF85" s="1"/>
      <c r="YG85" s="1"/>
      <c r="YH85" s="1"/>
      <c r="YI85" s="1"/>
      <c r="YJ85" s="1"/>
      <c r="YK85" s="1"/>
      <c r="YL85" s="1"/>
      <c r="YM85" s="1"/>
      <c r="YN85" s="1"/>
      <c r="YO85" s="1"/>
      <c r="YP85" s="1"/>
      <c r="YQ85" s="1"/>
      <c r="YR85" s="1"/>
      <c r="YS85" s="1"/>
      <c r="YT85" s="1"/>
      <c r="YU85" s="1"/>
      <c r="YV85" s="1"/>
      <c r="YW85" s="1"/>
      <c r="YX85" s="1"/>
      <c r="YY85" s="1"/>
      <c r="YZ85" s="1"/>
      <c r="ZA85" s="1"/>
      <c r="ZB85" s="1"/>
      <c r="ZC85" s="1"/>
      <c r="ZD85" s="1"/>
      <c r="ZE85" s="1"/>
      <c r="ZF85" s="1"/>
      <c r="ZG85" s="1"/>
      <c r="ZH85" s="1"/>
      <c r="ZI85" s="1"/>
      <c r="ZJ85" s="1"/>
      <c r="ZK85" s="1"/>
      <c r="ZL85" s="1"/>
      <c r="ZM85" s="1"/>
      <c r="ZN85" s="1"/>
      <c r="ZO85" s="1"/>
      <c r="ZP85" s="1"/>
      <c r="ZQ85" s="1"/>
      <c r="ZR85" s="1"/>
      <c r="ZS85" s="1"/>
    </row>
    <row r="86" spans="1:695">
      <c r="A86" s="150" t="s">
        <v>81</v>
      </c>
      <c r="B86" s="90"/>
      <c r="C86" s="51"/>
      <c r="D86" s="65"/>
      <c r="E86" s="62"/>
      <c r="F86" s="77"/>
      <c r="G86" s="24"/>
      <c r="H86" s="63"/>
      <c r="I86" s="63"/>
      <c r="J86" s="68"/>
      <c r="K86" s="68"/>
      <c r="L86" s="110"/>
      <c r="M86" s="1"/>
    </row>
    <row r="87" spans="1:695">
      <c r="A87" s="150" t="s">
        <v>81</v>
      </c>
      <c r="B87" s="90"/>
      <c r="C87" s="51" t="s">
        <v>76</v>
      </c>
      <c r="D87" s="65" t="s">
        <v>89</v>
      </c>
      <c r="E87" s="62">
        <v>0.89583333333333337</v>
      </c>
      <c r="F87" s="62">
        <v>0.90277777777777779</v>
      </c>
      <c r="G87" s="24">
        <f t="shared" si="5"/>
        <v>335</v>
      </c>
      <c r="H87" s="63">
        <v>50</v>
      </c>
      <c r="I87" s="63">
        <v>6.7</v>
      </c>
      <c r="J87" s="68" t="s">
        <v>32</v>
      </c>
      <c r="K87" s="68" t="s">
        <v>33</v>
      </c>
      <c r="L87" s="110" t="s">
        <v>78</v>
      </c>
      <c r="M87" s="1"/>
    </row>
    <row r="88" spans="1:695" s="91" customFormat="1">
      <c r="A88" s="150" t="s">
        <v>81</v>
      </c>
      <c r="B88" s="90"/>
      <c r="C88" s="24" t="s">
        <v>80</v>
      </c>
      <c r="D88" s="70" t="s">
        <v>89</v>
      </c>
      <c r="E88" s="25">
        <v>0.90972222222222221</v>
      </c>
      <c r="F88" s="25">
        <v>0.95138888888888884</v>
      </c>
      <c r="G88" s="24">
        <f t="shared" si="5"/>
        <v>1350</v>
      </c>
      <c r="H88" s="59">
        <v>50</v>
      </c>
      <c r="I88" s="72">
        <v>27</v>
      </c>
      <c r="J88" s="68" t="s">
        <v>32</v>
      </c>
      <c r="K88" s="68" t="s">
        <v>33</v>
      </c>
      <c r="L88" s="110" t="s">
        <v>78</v>
      </c>
      <c r="M88" s="1"/>
      <c r="N88" s="97"/>
      <c r="O88" s="98"/>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1"/>
      <c r="VB88" s="1"/>
      <c r="VC88" s="1"/>
      <c r="VD88" s="1"/>
      <c r="VE88" s="1"/>
      <c r="VF88" s="1"/>
      <c r="VG88" s="1"/>
      <c r="VH88" s="1"/>
      <c r="VI88" s="1"/>
      <c r="VJ88" s="1"/>
      <c r="VK88" s="1"/>
      <c r="VL88" s="1"/>
      <c r="VM88" s="1"/>
      <c r="VN88" s="1"/>
      <c r="VO88" s="1"/>
      <c r="VP88" s="1"/>
      <c r="VQ88" s="1"/>
      <c r="VR88" s="1"/>
      <c r="VS88" s="1"/>
      <c r="VT88" s="1"/>
      <c r="VU88" s="1"/>
      <c r="VV88" s="1"/>
      <c r="VW88" s="1"/>
      <c r="VX88" s="1"/>
      <c r="VY88" s="1"/>
      <c r="VZ88" s="1"/>
      <c r="WA88" s="1"/>
      <c r="WB88" s="1"/>
      <c r="WC88" s="1"/>
      <c r="WD88" s="1"/>
      <c r="WE88" s="1"/>
      <c r="WF88" s="1"/>
      <c r="WG88" s="1"/>
      <c r="WH88" s="1"/>
      <c r="WI88" s="1"/>
      <c r="WJ88" s="1"/>
      <c r="WK88" s="1"/>
      <c r="WL88" s="1"/>
      <c r="WM88" s="1"/>
      <c r="WN88" s="1"/>
      <c r="WO88" s="1"/>
      <c r="WP88" s="1"/>
      <c r="WQ88" s="1"/>
      <c r="WR88" s="1"/>
      <c r="WS88" s="1"/>
      <c r="WT88" s="1"/>
      <c r="WU88" s="1"/>
      <c r="WV88" s="1"/>
      <c r="WW88" s="1"/>
      <c r="WX88" s="1"/>
      <c r="WY88" s="1"/>
      <c r="WZ88" s="1"/>
      <c r="XA88" s="1"/>
      <c r="XB88" s="1"/>
      <c r="XC88" s="1"/>
      <c r="XD88" s="1"/>
      <c r="XE88" s="1"/>
      <c r="XF88" s="1"/>
      <c r="XG88" s="1"/>
      <c r="XH88" s="1"/>
      <c r="XI88" s="1"/>
      <c r="XJ88" s="1"/>
      <c r="XK88" s="1"/>
      <c r="XL88" s="1"/>
      <c r="XM88" s="1"/>
      <c r="XN88" s="1"/>
      <c r="XO88" s="1"/>
      <c r="XP88" s="1"/>
      <c r="XQ88" s="1"/>
      <c r="XR88" s="1"/>
      <c r="XS88" s="1"/>
      <c r="XT88" s="1"/>
      <c r="XU88" s="1"/>
      <c r="XV88" s="1"/>
      <c r="XW88" s="1"/>
      <c r="XX88" s="1"/>
      <c r="XY88" s="1"/>
      <c r="XZ88" s="1"/>
      <c r="YA88" s="1"/>
      <c r="YB88" s="1"/>
      <c r="YC88" s="1"/>
      <c r="YD88" s="1"/>
      <c r="YE88" s="1"/>
      <c r="YF88" s="1"/>
      <c r="YG88" s="1"/>
      <c r="YH88" s="1"/>
      <c r="YI88" s="1"/>
      <c r="YJ88" s="1"/>
      <c r="YK88" s="1"/>
      <c r="YL88" s="1"/>
      <c r="YM88" s="1"/>
      <c r="YN88" s="1"/>
      <c r="YO88" s="1"/>
      <c r="YP88" s="1"/>
      <c r="YQ88" s="1"/>
      <c r="YR88" s="1"/>
      <c r="YS88" s="1"/>
      <c r="YT88" s="1"/>
      <c r="YU88" s="1"/>
      <c r="YV88" s="1"/>
      <c r="YW88" s="1"/>
      <c r="YX88" s="1"/>
      <c r="YY88" s="1"/>
      <c r="YZ88" s="1"/>
      <c r="ZA88" s="1"/>
      <c r="ZB88" s="1"/>
      <c r="ZC88" s="1"/>
      <c r="ZD88" s="1"/>
      <c r="ZE88" s="1"/>
      <c r="ZF88" s="1"/>
      <c r="ZG88" s="1"/>
      <c r="ZH88" s="1"/>
      <c r="ZI88" s="1"/>
      <c r="ZJ88" s="1"/>
      <c r="ZK88" s="1"/>
      <c r="ZL88" s="1"/>
      <c r="ZM88" s="1"/>
      <c r="ZN88" s="1"/>
      <c r="ZO88" s="1"/>
      <c r="ZP88" s="1"/>
      <c r="ZQ88" s="1"/>
      <c r="ZR88" s="1"/>
      <c r="ZS88" s="1"/>
    </row>
    <row r="89" spans="1:695">
      <c r="A89" s="111"/>
      <c r="C89" s="48"/>
      <c r="E89" s="55"/>
      <c r="F89" s="74"/>
      <c r="G89" s="54"/>
      <c r="H89" s="57"/>
      <c r="I89" s="57"/>
      <c r="L89" s="112"/>
      <c r="M89" s="1"/>
    </row>
    <row r="90" spans="1:695">
      <c r="A90" s="111"/>
      <c r="C90" s="29"/>
      <c r="D90" s="29"/>
      <c r="E90" s="30"/>
      <c r="F90" s="30"/>
      <c r="G90" s="29"/>
      <c r="H90" s="58"/>
      <c r="I90" s="58"/>
      <c r="J90" s="64"/>
      <c r="L90" s="112"/>
      <c r="M90" s="1"/>
    </row>
    <row r="91" spans="1:695" s="92" customFormat="1">
      <c r="A91" s="150" t="s">
        <v>90</v>
      </c>
      <c r="B91" s="90"/>
      <c r="C91" s="24" t="s">
        <v>59</v>
      </c>
      <c r="D91" s="70" t="s">
        <v>91</v>
      </c>
      <c r="E91" s="25">
        <v>0.2638888888888889</v>
      </c>
      <c r="F91" s="25">
        <v>0.29652777777777778</v>
      </c>
      <c r="G91" s="24">
        <f>H91*I91</f>
        <v>978.6</v>
      </c>
      <c r="H91" s="59">
        <v>21</v>
      </c>
      <c r="I91" s="72">
        <v>46.6</v>
      </c>
      <c r="J91" s="68" t="s">
        <v>32</v>
      </c>
      <c r="K91" s="68" t="s">
        <v>33</v>
      </c>
      <c r="L91" s="110" t="s">
        <v>47</v>
      </c>
      <c r="M91" s="27"/>
      <c r="N91" s="97"/>
      <c r="O91" s="98"/>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c r="IV91" s="33"/>
      <c r="IW91" s="33"/>
      <c r="IX91" s="33"/>
      <c r="IY91" s="33"/>
      <c r="IZ91" s="33"/>
      <c r="JA91" s="33"/>
      <c r="JB91" s="33"/>
      <c r="JC91" s="33"/>
      <c r="JD91" s="33"/>
      <c r="JE91" s="33"/>
      <c r="JF91" s="33"/>
      <c r="JG91" s="33"/>
      <c r="JH91" s="33"/>
      <c r="JI91" s="33"/>
      <c r="JJ91" s="33"/>
      <c r="JK91" s="33"/>
      <c r="JL91" s="33"/>
      <c r="JM91" s="33"/>
      <c r="JN91" s="33"/>
      <c r="JO91" s="33"/>
      <c r="JP91" s="33"/>
      <c r="JQ91" s="33"/>
      <c r="JR91" s="33"/>
      <c r="JS91" s="33"/>
      <c r="JT91" s="33"/>
      <c r="JU91" s="33"/>
      <c r="JV91" s="33"/>
      <c r="JW91" s="33"/>
      <c r="JX91" s="33"/>
      <c r="JY91" s="33"/>
      <c r="JZ91" s="33"/>
      <c r="KA91" s="33"/>
      <c r="KB91" s="33"/>
      <c r="KC91" s="33"/>
      <c r="KD91" s="33"/>
      <c r="KE91" s="33"/>
      <c r="KF91" s="33"/>
      <c r="KG91" s="33"/>
      <c r="KH91" s="33"/>
      <c r="KI91" s="33"/>
      <c r="KJ91" s="33"/>
      <c r="KK91" s="33"/>
      <c r="KL91" s="33"/>
      <c r="KM91" s="33"/>
      <c r="KN91" s="33"/>
      <c r="KO91" s="33"/>
      <c r="KP91" s="33"/>
      <c r="KQ91" s="33"/>
      <c r="KR91" s="33"/>
      <c r="KS91" s="33"/>
      <c r="KT91" s="33"/>
      <c r="KU91" s="33"/>
      <c r="KV91" s="33"/>
      <c r="KW91" s="33"/>
      <c r="KX91" s="33"/>
      <c r="KY91" s="33"/>
      <c r="KZ91" s="33"/>
      <c r="LA91" s="33"/>
      <c r="LB91" s="33"/>
      <c r="LC91" s="33"/>
      <c r="LD91" s="33"/>
      <c r="LE91" s="33"/>
      <c r="LF91" s="33"/>
      <c r="LG91" s="33"/>
      <c r="LH91" s="33"/>
      <c r="LI91" s="33"/>
      <c r="LJ91" s="33"/>
      <c r="LK91" s="33"/>
      <c r="LL91" s="33"/>
      <c r="LM91" s="33"/>
      <c r="LN91" s="33"/>
      <c r="LO91" s="33"/>
      <c r="LP91" s="33"/>
      <c r="LQ91" s="33"/>
      <c r="LR91" s="33"/>
      <c r="LS91" s="33"/>
      <c r="LT91" s="33"/>
      <c r="LU91" s="33"/>
      <c r="LV91" s="33"/>
      <c r="LW91" s="33"/>
      <c r="LX91" s="33"/>
      <c r="LY91" s="33"/>
      <c r="LZ91" s="33"/>
      <c r="MA91" s="33"/>
      <c r="MB91" s="33"/>
      <c r="MC91" s="33"/>
      <c r="MD91" s="33"/>
      <c r="ME91" s="33"/>
      <c r="MF91" s="33"/>
      <c r="MG91" s="33"/>
      <c r="MH91" s="33"/>
      <c r="MI91" s="33"/>
      <c r="MJ91" s="33"/>
      <c r="MK91" s="33"/>
      <c r="ML91" s="33"/>
      <c r="MM91" s="33"/>
      <c r="MN91" s="33"/>
      <c r="MO91" s="33"/>
      <c r="MP91" s="33"/>
      <c r="MQ91" s="33"/>
      <c r="MR91" s="33"/>
      <c r="MS91" s="33"/>
      <c r="MT91" s="33"/>
      <c r="MU91" s="33"/>
      <c r="MV91" s="33"/>
      <c r="MW91" s="33"/>
      <c r="MX91" s="33"/>
      <c r="MY91" s="33"/>
      <c r="MZ91" s="33"/>
      <c r="NA91" s="33"/>
      <c r="NB91" s="33"/>
      <c r="NC91" s="33"/>
      <c r="ND91" s="33"/>
      <c r="NE91" s="33"/>
      <c r="NF91" s="33"/>
      <c r="NG91" s="33"/>
      <c r="NH91" s="33"/>
      <c r="NI91" s="33"/>
      <c r="NJ91" s="33"/>
      <c r="NK91" s="33"/>
      <c r="NL91" s="33"/>
      <c r="NM91" s="33"/>
      <c r="NN91" s="33"/>
      <c r="NO91" s="33"/>
      <c r="NP91" s="33"/>
      <c r="NQ91" s="33"/>
      <c r="NR91" s="33"/>
      <c r="NS91" s="33"/>
      <c r="NT91" s="33"/>
      <c r="NU91" s="33"/>
      <c r="NV91" s="33"/>
      <c r="NW91" s="33"/>
      <c r="NX91" s="33"/>
      <c r="NY91" s="33"/>
      <c r="NZ91" s="33"/>
      <c r="OA91" s="33"/>
      <c r="OB91" s="33"/>
      <c r="OC91" s="33"/>
      <c r="OD91" s="33"/>
      <c r="OE91" s="33"/>
      <c r="OF91" s="33"/>
      <c r="OG91" s="33"/>
      <c r="OH91" s="33"/>
      <c r="OI91" s="33"/>
      <c r="OJ91" s="33"/>
      <c r="OK91" s="33"/>
      <c r="OL91" s="33"/>
      <c r="OM91" s="33"/>
      <c r="ON91" s="33"/>
      <c r="OO91" s="33"/>
      <c r="OP91" s="33"/>
      <c r="OQ91" s="33"/>
      <c r="OR91" s="33"/>
      <c r="OS91" s="33"/>
      <c r="OT91" s="33"/>
      <c r="OU91" s="33"/>
      <c r="OV91" s="33"/>
      <c r="OW91" s="33"/>
      <c r="OX91" s="33"/>
      <c r="OY91" s="33"/>
      <c r="OZ91" s="33"/>
      <c r="PA91" s="33"/>
      <c r="PB91" s="33"/>
      <c r="PC91" s="33"/>
      <c r="PD91" s="33"/>
      <c r="PE91" s="33"/>
      <c r="PF91" s="33"/>
      <c r="PG91" s="33"/>
      <c r="PH91" s="33"/>
      <c r="PI91" s="33"/>
      <c r="PJ91" s="33"/>
      <c r="PK91" s="33"/>
      <c r="PL91" s="33"/>
      <c r="PM91" s="33"/>
      <c r="PN91" s="33"/>
      <c r="PO91" s="33"/>
      <c r="PP91" s="33"/>
      <c r="PQ91" s="33"/>
      <c r="PR91" s="33"/>
      <c r="PS91" s="33"/>
      <c r="PT91" s="33"/>
      <c r="PU91" s="33"/>
      <c r="PV91" s="33"/>
      <c r="PW91" s="33"/>
      <c r="PX91" s="33"/>
      <c r="PY91" s="33"/>
      <c r="PZ91" s="33"/>
      <c r="QA91" s="33"/>
      <c r="QB91" s="33"/>
      <c r="QC91" s="33"/>
      <c r="QD91" s="33"/>
      <c r="QE91" s="33"/>
      <c r="QF91" s="33"/>
      <c r="QG91" s="33"/>
      <c r="QH91" s="33"/>
      <c r="QI91" s="33"/>
      <c r="QJ91" s="33"/>
      <c r="QK91" s="33"/>
      <c r="QL91" s="33"/>
      <c r="QM91" s="33"/>
      <c r="QN91" s="33"/>
      <c r="QO91" s="33"/>
      <c r="QP91" s="33"/>
      <c r="QQ91" s="33"/>
      <c r="QR91" s="33"/>
      <c r="QS91" s="33"/>
      <c r="QT91" s="33"/>
      <c r="QU91" s="33"/>
      <c r="QV91" s="33"/>
      <c r="QW91" s="33"/>
      <c r="QX91" s="33"/>
      <c r="QY91" s="33"/>
      <c r="QZ91" s="33"/>
      <c r="RA91" s="33"/>
      <c r="RB91" s="33"/>
      <c r="RC91" s="33"/>
      <c r="RD91" s="33"/>
      <c r="RE91" s="33"/>
      <c r="RF91" s="33"/>
      <c r="RG91" s="33"/>
      <c r="RH91" s="33"/>
      <c r="RI91" s="33"/>
      <c r="RJ91" s="33"/>
      <c r="RK91" s="33"/>
      <c r="RL91" s="33"/>
      <c r="RM91" s="33"/>
      <c r="RN91" s="33"/>
      <c r="RO91" s="33"/>
      <c r="RP91" s="33"/>
      <c r="RQ91" s="33"/>
      <c r="RR91" s="33"/>
      <c r="RS91" s="33"/>
      <c r="RT91" s="33"/>
      <c r="RU91" s="33"/>
      <c r="RV91" s="33"/>
      <c r="RW91" s="33"/>
      <c r="RX91" s="33"/>
      <c r="RY91" s="33"/>
      <c r="RZ91" s="33"/>
      <c r="SA91" s="33"/>
      <c r="SB91" s="33"/>
      <c r="SC91" s="33"/>
      <c r="SD91" s="33"/>
      <c r="SE91" s="33"/>
      <c r="SF91" s="33"/>
      <c r="SG91" s="33"/>
      <c r="SH91" s="33"/>
      <c r="SI91" s="33"/>
      <c r="SJ91" s="33"/>
      <c r="SK91" s="33"/>
      <c r="SL91" s="33"/>
      <c r="SM91" s="33"/>
      <c r="SN91" s="33"/>
      <c r="SO91" s="33"/>
      <c r="SP91" s="33"/>
      <c r="SQ91" s="33"/>
      <c r="SR91" s="33"/>
      <c r="SS91" s="33"/>
      <c r="ST91" s="33"/>
      <c r="SU91" s="33"/>
      <c r="SV91" s="33"/>
      <c r="SW91" s="33"/>
      <c r="SX91" s="33"/>
      <c r="SY91" s="33"/>
      <c r="SZ91" s="33"/>
      <c r="TA91" s="33"/>
      <c r="TB91" s="33"/>
      <c r="TC91" s="33"/>
      <c r="TD91" s="33"/>
      <c r="TE91" s="33"/>
      <c r="TF91" s="33"/>
      <c r="TG91" s="33"/>
      <c r="TH91" s="33"/>
      <c r="TI91" s="33"/>
      <c r="TJ91" s="33"/>
      <c r="TK91" s="33"/>
      <c r="TL91" s="33"/>
      <c r="TM91" s="33"/>
      <c r="TN91" s="33"/>
      <c r="TO91" s="33"/>
      <c r="TP91" s="33"/>
      <c r="TQ91" s="33"/>
      <c r="TR91" s="33"/>
      <c r="TS91" s="33"/>
      <c r="TT91" s="33"/>
      <c r="TU91" s="33"/>
      <c r="TV91" s="33"/>
      <c r="TW91" s="33"/>
      <c r="TX91" s="33"/>
      <c r="TY91" s="33"/>
      <c r="TZ91" s="33"/>
      <c r="UA91" s="33"/>
      <c r="UB91" s="33"/>
      <c r="UC91" s="33"/>
      <c r="UD91" s="33"/>
      <c r="UE91" s="33"/>
      <c r="UF91" s="33"/>
      <c r="UG91" s="33"/>
      <c r="UH91" s="33"/>
      <c r="UI91" s="33"/>
      <c r="UJ91" s="33"/>
      <c r="UK91" s="33"/>
      <c r="UL91" s="33"/>
      <c r="UM91" s="33"/>
      <c r="UN91" s="33"/>
      <c r="UO91" s="33"/>
      <c r="UP91" s="33"/>
      <c r="UQ91" s="33"/>
      <c r="UR91" s="33"/>
      <c r="US91" s="33"/>
      <c r="UT91" s="33"/>
      <c r="UU91" s="33"/>
      <c r="UV91" s="33"/>
      <c r="UW91" s="33"/>
      <c r="UX91" s="33"/>
      <c r="UY91" s="33"/>
      <c r="UZ91" s="33"/>
      <c r="VA91" s="33"/>
      <c r="VB91" s="33"/>
      <c r="VC91" s="33"/>
      <c r="VD91" s="33"/>
      <c r="VE91" s="33"/>
      <c r="VF91" s="33"/>
      <c r="VG91" s="33"/>
      <c r="VH91" s="33"/>
      <c r="VI91" s="33"/>
      <c r="VJ91" s="33"/>
      <c r="VK91" s="33"/>
      <c r="VL91" s="33"/>
      <c r="VM91" s="33"/>
      <c r="VN91" s="33"/>
      <c r="VO91" s="33"/>
      <c r="VP91" s="33"/>
      <c r="VQ91" s="33"/>
      <c r="VR91" s="33"/>
      <c r="VS91" s="33"/>
      <c r="VT91" s="33"/>
      <c r="VU91" s="33"/>
      <c r="VV91" s="33"/>
      <c r="VW91" s="33"/>
      <c r="VX91" s="33"/>
      <c r="VY91" s="33"/>
      <c r="VZ91" s="33"/>
      <c r="WA91" s="33"/>
      <c r="WB91" s="33"/>
      <c r="WC91" s="33"/>
      <c r="WD91" s="33"/>
      <c r="WE91" s="33"/>
      <c r="WF91" s="33"/>
      <c r="WG91" s="33"/>
      <c r="WH91" s="33"/>
      <c r="WI91" s="33"/>
      <c r="WJ91" s="33"/>
      <c r="WK91" s="33"/>
      <c r="WL91" s="33"/>
      <c r="WM91" s="33"/>
      <c r="WN91" s="33"/>
      <c r="WO91" s="33"/>
      <c r="WP91" s="33"/>
      <c r="WQ91" s="33"/>
      <c r="WR91" s="33"/>
      <c r="WS91" s="33"/>
      <c r="WT91" s="33"/>
      <c r="WU91" s="33"/>
      <c r="WV91" s="33"/>
      <c r="WW91" s="33"/>
      <c r="WX91" s="33"/>
      <c r="WY91" s="33"/>
      <c r="WZ91" s="33"/>
      <c r="XA91" s="33"/>
      <c r="XB91" s="33"/>
      <c r="XC91" s="33"/>
      <c r="XD91" s="33"/>
      <c r="XE91" s="33"/>
      <c r="XF91" s="33"/>
      <c r="XG91" s="33"/>
      <c r="XH91" s="33"/>
      <c r="XI91" s="33"/>
      <c r="XJ91" s="33"/>
      <c r="XK91" s="33"/>
      <c r="XL91" s="33"/>
      <c r="XM91" s="33"/>
      <c r="XN91" s="33"/>
      <c r="XO91" s="33"/>
      <c r="XP91" s="33"/>
      <c r="XQ91" s="33"/>
      <c r="XR91" s="33"/>
      <c r="XS91" s="33"/>
      <c r="XT91" s="33"/>
      <c r="XU91" s="33"/>
      <c r="XV91" s="33"/>
      <c r="XW91" s="33"/>
      <c r="XX91" s="33"/>
      <c r="XY91" s="33"/>
      <c r="XZ91" s="33"/>
      <c r="YA91" s="33"/>
      <c r="YB91" s="33"/>
      <c r="YC91" s="33"/>
      <c r="YD91" s="33"/>
      <c r="YE91" s="33"/>
      <c r="YF91" s="33"/>
      <c r="YG91" s="33"/>
      <c r="YH91" s="33"/>
      <c r="YI91" s="33"/>
      <c r="YJ91" s="33"/>
      <c r="YK91" s="33"/>
      <c r="YL91" s="33"/>
      <c r="YM91" s="33"/>
      <c r="YN91" s="33"/>
      <c r="YO91" s="33"/>
      <c r="YP91" s="33"/>
      <c r="YQ91" s="33"/>
      <c r="YR91" s="33"/>
      <c r="YS91" s="33"/>
      <c r="YT91" s="33"/>
      <c r="YU91" s="33"/>
      <c r="YV91" s="33"/>
      <c r="YW91" s="33"/>
      <c r="YX91" s="33"/>
      <c r="YY91" s="33"/>
      <c r="YZ91" s="33"/>
      <c r="ZA91" s="33"/>
      <c r="ZB91" s="33"/>
      <c r="ZC91" s="33"/>
      <c r="ZD91" s="33"/>
      <c r="ZE91" s="33"/>
      <c r="ZF91" s="33"/>
      <c r="ZG91" s="33"/>
      <c r="ZH91" s="33"/>
      <c r="ZI91" s="33"/>
      <c r="ZJ91" s="33"/>
      <c r="ZK91" s="33"/>
      <c r="ZL91" s="33"/>
      <c r="ZM91" s="33"/>
      <c r="ZN91" s="33"/>
      <c r="ZO91" s="33"/>
      <c r="ZP91" s="33"/>
      <c r="ZQ91" s="33"/>
      <c r="ZR91" s="33"/>
      <c r="ZS91" s="33"/>
    </row>
    <row r="92" spans="1:695" s="89" customFormat="1">
      <c r="A92" s="150" t="s">
        <v>90</v>
      </c>
      <c r="B92" s="79"/>
      <c r="C92" s="51" t="s">
        <v>92</v>
      </c>
      <c r="D92" s="65" t="s">
        <v>91</v>
      </c>
      <c r="E92" s="62">
        <v>0.2986111111111111</v>
      </c>
      <c r="F92" s="62">
        <v>0.36805555555555558</v>
      </c>
      <c r="G92" s="24">
        <f t="shared" ref="G92:G109" si="6">H92*I92</f>
        <v>1482.6</v>
      </c>
      <c r="H92" s="63">
        <v>21</v>
      </c>
      <c r="I92" s="71">
        <v>70.599999999999994</v>
      </c>
      <c r="J92" s="68" t="s">
        <v>32</v>
      </c>
      <c r="K92" s="68" t="s">
        <v>33</v>
      </c>
      <c r="L92" s="110" t="s">
        <v>47</v>
      </c>
      <c r="M92" s="1"/>
      <c r="N92" s="97"/>
      <c r="O92" s="98"/>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1"/>
      <c r="VB92" s="1"/>
      <c r="VC92" s="1"/>
      <c r="VD92" s="1"/>
      <c r="VE92" s="1"/>
      <c r="VF92" s="1"/>
      <c r="VG92" s="1"/>
      <c r="VH92" s="1"/>
      <c r="VI92" s="1"/>
      <c r="VJ92" s="1"/>
      <c r="VK92" s="1"/>
      <c r="VL92" s="1"/>
      <c r="VM92" s="1"/>
      <c r="VN92" s="1"/>
      <c r="VO92" s="1"/>
      <c r="VP92" s="1"/>
      <c r="VQ92" s="1"/>
      <c r="VR92" s="1"/>
      <c r="VS92" s="1"/>
      <c r="VT92" s="1"/>
      <c r="VU92" s="1"/>
      <c r="VV92" s="1"/>
      <c r="VW92" s="1"/>
      <c r="VX92" s="1"/>
      <c r="VY92" s="1"/>
      <c r="VZ92" s="1"/>
      <c r="WA92" s="1"/>
      <c r="WB92" s="1"/>
      <c r="WC92" s="1"/>
      <c r="WD92" s="1"/>
      <c r="WE92" s="1"/>
      <c r="WF92" s="1"/>
      <c r="WG92" s="1"/>
      <c r="WH92" s="1"/>
      <c r="WI92" s="1"/>
      <c r="WJ92" s="1"/>
      <c r="WK92" s="1"/>
      <c r="WL92" s="1"/>
      <c r="WM92" s="1"/>
      <c r="WN92" s="1"/>
      <c r="WO92" s="1"/>
      <c r="WP92" s="1"/>
      <c r="WQ92" s="1"/>
      <c r="WR92" s="1"/>
      <c r="WS92" s="1"/>
      <c r="WT92" s="1"/>
      <c r="WU92" s="1"/>
      <c r="WV92" s="1"/>
      <c r="WW92" s="1"/>
      <c r="WX92" s="1"/>
      <c r="WY92" s="1"/>
      <c r="WZ92" s="1"/>
      <c r="XA92" s="1"/>
      <c r="XB92" s="1"/>
      <c r="XC92" s="1"/>
      <c r="XD92" s="1"/>
      <c r="XE92" s="1"/>
      <c r="XF92" s="1"/>
      <c r="XG92" s="1"/>
      <c r="XH92" s="1"/>
      <c r="XI92" s="1"/>
      <c r="XJ92" s="1"/>
      <c r="XK92" s="1"/>
      <c r="XL92" s="1"/>
      <c r="XM92" s="1"/>
      <c r="XN92" s="1"/>
      <c r="XO92" s="1"/>
      <c r="XP92" s="1"/>
      <c r="XQ92" s="1"/>
      <c r="XR92" s="1"/>
      <c r="XS92" s="1"/>
      <c r="XT92" s="1"/>
      <c r="XU92" s="1"/>
      <c r="XV92" s="1"/>
      <c r="XW92" s="1"/>
      <c r="XX92" s="1"/>
      <c r="XY92" s="1"/>
      <c r="XZ92" s="1"/>
      <c r="YA92" s="1"/>
      <c r="YB92" s="1"/>
      <c r="YC92" s="1"/>
      <c r="YD92" s="1"/>
      <c r="YE92" s="1"/>
      <c r="YF92" s="1"/>
      <c r="YG92" s="1"/>
      <c r="YH92" s="1"/>
      <c r="YI92" s="1"/>
      <c r="YJ92" s="1"/>
      <c r="YK92" s="1"/>
      <c r="YL92" s="1"/>
      <c r="YM92" s="1"/>
      <c r="YN92" s="1"/>
      <c r="YO92" s="1"/>
      <c r="YP92" s="1"/>
      <c r="YQ92" s="1"/>
      <c r="YR92" s="1"/>
      <c r="YS92" s="1"/>
      <c r="YT92" s="1"/>
      <c r="YU92" s="1"/>
      <c r="YV92" s="1"/>
      <c r="YW92" s="1"/>
      <c r="YX92" s="1"/>
      <c r="YY92" s="1"/>
      <c r="YZ92" s="1"/>
      <c r="ZA92" s="1"/>
      <c r="ZB92" s="1"/>
      <c r="ZC92" s="1"/>
      <c r="ZD92" s="1"/>
      <c r="ZE92" s="1"/>
      <c r="ZF92" s="1"/>
      <c r="ZG92" s="1"/>
      <c r="ZH92" s="1"/>
      <c r="ZI92" s="1"/>
      <c r="ZJ92" s="1"/>
      <c r="ZK92" s="1"/>
      <c r="ZL92" s="1"/>
      <c r="ZM92" s="1"/>
      <c r="ZN92" s="1"/>
      <c r="ZO92" s="1"/>
      <c r="ZP92" s="1"/>
      <c r="ZQ92" s="1"/>
      <c r="ZR92" s="1"/>
      <c r="ZS92" s="1"/>
    </row>
    <row r="93" spans="1:695" s="89" customFormat="1">
      <c r="A93" s="150" t="s">
        <v>90</v>
      </c>
      <c r="B93" s="79"/>
      <c r="C93" s="51"/>
      <c r="D93" s="65"/>
      <c r="E93" s="62"/>
      <c r="F93" s="62"/>
      <c r="G93" s="24"/>
      <c r="H93" s="63"/>
      <c r="I93" s="71"/>
      <c r="J93" s="68"/>
      <c r="K93" s="68"/>
      <c r="L93" s="110"/>
      <c r="M93" s="1"/>
      <c r="N93" s="97"/>
      <c r="O93" s="98"/>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1"/>
      <c r="VB93" s="1"/>
      <c r="VC93" s="1"/>
      <c r="VD93" s="1"/>
      <c r="VE93" s="1"/>
      <c r="VF93" s="1"/>
      <c r="VG93" s="1"/>
      <c r="VH93" s="1"/>
      <c r="VI93" s="1"/>
      <c r="VJ93" s="1"/>
      <c r="VK93" s="1"/>
      <c r="VL93" s="1"/>
      <c r="VM93" s="1"/>
      <c r="VN93" s="1"/>
      <c r="VO93" s="1"/>
      <c r="VP93" s="1"/>
      <c r="VQ93" s="1"/>
      <c r="VR93" s="1"/>
      <c r="VS93" s="1"/>
      <c r="VT93" s="1"/>
      <c r="VU93" s="1"/>
      <c r="VV93" s="1"/>
      <c r="VW93" s="1"/>
      <c r="VX93" s="1"/>
      <c r="VY93" s="1"/>
      <c r="VZ93" s="1"/>
      <c r="WA93" s="1"/>
      <c r="WB93" s="1"/>
      <c r="WC93" s="1"/>
      <c r="WD93" s="1"/>
      <c r="WE93" s="1"/>
      <c r="WF93" s="1"/>
      <c r="WG93" s="1"/>
      <c r="WH93" s="1"/>
      <c r="WI93" s="1"/>
      <c r="WJ93" s="1"/>
      <c r="WK93" s="1"/>
      <c r="WL93" s="1"/>
      <c r="WM93" s="1"/>
      <c r="WN93" s="1"/>
      <c r="WO93" s="1"/>
      <c r="WP93" s="1"/>
      <c r="WQ93" s="1"/>
      <c r="WR93" s="1"/>
      <c r="WS93" s="1"/>
      <c r="WT93" s="1"/>
      <c r="WU93" s="1"/>
      <c r="WV93" s="1"/>
      <c r="WW93" s="1"/>
      <c r="WX93" s="1"/>
      <c r="WY93" s="1"/>
      <c r="WZ93" s="1"/>
      <c r="XA93" s="1"/>
      <c r="XB93" s="1"/>
      <c r="XC93" s="1"/>
      <c r="XD93" s="1"/>
      <c r="XE93" s="1"/>
      <c r="XF93" s="1"/>
      <c r="XG93" s="1"/>
      <c r="XH93" s="1"/>
      <c r="XI93" s="1"/>
      <c r="XJ93" s="1"/>
      <c r="XK93" s="1"/>
      <c r="XL93" s="1"/>
      <c r="XM93" s="1"/>
      <c r="XN93" s="1"/>
      <c r="XO93" s="1"/>
      <c r="XP93" s="1"/>
      <c r="XQ93" s="1"/>
      <c r="XR93" s="1"/>
      <c r="XS93" s="1"/>
      <c r="XT93" s="1"/>
      <c r="XU93" s="1"/>
      <c r="XV93" s="1"/>
      <c r="XW93" s="1"/>
      <c r="XX93" s="1"/>
      <c r="XY93" s="1"/>
      <c r="XZ93" s="1"/>
      <c r="YA93" s="1"/>
      <c r="YB93" s="1"/>
      <c r="YC93" s="1"/>
      <c r="YD93" s="1"/>
      <c r="YE93" s="1"/>
      <c r="YF93" s="1"/>
      <c r="YG93" s="1"/>
      <c r="YH93" s="1"/>
      <c r="YI93" s="1"/>
      <c r="YJ93" s="1"/>
      <c r="YK93" s="1"/>
      <c r="YL93" s="1"/>
      <c r="YM93" s="1"/>
      <c r="YN93" s="1"/>
      <c r="YO93" s="1"/>
      <c r="YP93" s="1"/>
      <c r="YQ93" s="1"/>
      <c r="YR93" s="1"/>
      <c r="YS93" s="1"/>
      <c r="YT93" s="1"/>
      <c r="YU93" s="1"/>
      <c r="YV93" s="1"/>
      <c r="YW93" s="1"/>
      <c r="YX93" s="1"/>
      <c r="YY93" s="1"/>
      <c r="YZ93" s="1"/>
      <c r="ZA93" s="1"/>
      <c r="ZB93" s="1"/>
      <c r="ZC93" s="1"/>
      <c r="ZD93" s="1"/>
      <c r="ZE93" s="1"/>
      <c r="ZF93" s="1"/>
      <c r="ZG93" s="1"/>
      <c r="ZH93" s="1"/>
      <c r="ZI93" s="1"/>
      <c r="ZJ93" s="1"/>
      <c r="ZK93" s="1"/>
      <c r="ZL93" s="1"/>
      <c r="ZM93" s="1"/>
      <c r="ZN93" s="1"/>
      <c r="ZO93" s="1"/>
      <c r="ZP93" s="1"/>
      <c r="ZQ93" s="1"/>
      <c r="ZR93" s="1"/>
      <c r="ZS93" s="1"/>
    </row>
    <row r="94" spans="1:695" s="92" customFormat="1">
      <c r="A94" s="150" t="s">
        <v>90</v>
      </c>
      <c r="B94" s="90"/>
      <c r="C94" s="24" t="s">
        <v>69</v>
      </c>
      <c r="D94" s="70" t="s">
        <v>91</v>
      </c>
      <c r="E94" s="25">
        <v>0.375</v>
      </c>
      <c r="F94" s="25">
        <v>0.41319444444444442</v>
      </c>
      <c r="G94" s="24">
        <f t="shared" si="6"/>
        <v>449.4</v>
      </c>
      <c r="H94" s="59">
        <v>21</v>
      </c>
      <c r="I94" s="72">
        <v>21.4</v>
      </c>
      <c r="J94" s="67" t="s">
        <v>32</v>
      </c>
      <c r="K94" s="68" t="s">
        <v>33</v>
      </c>
      <c r="L94" s="110" t="s">
        <v>47</v>
      </c>
      <c r="M94" s="27"/>
      <c r="N94" s="97"/>
      <c r="O94" s="98"/>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c r="IV94" s="33"/>
      <c r="IW94" s="33"/>
      <c r="IX94" s="33"/>
      <c r="IY94" s="33"/>
      <c r="IZ94" s="33"/>
      <c r="JA94" s="33"/>
      <c r="JB94" s="33"/>
      <c r="JC94" s="33"/>
      <c r="JD94" s="33"/>
      <c r="JE94" s="33"/>
      <c r="JF94" s="33"/>
      <c r="JG94" s="33"/>
      <c r="JH94" s="33"/>
      <c r="JI94" s="33"/>
      <c r="JJ94" s="33"/>
      <c r="JK94" s="33"/>
      <c r="JL94" s="33"/>
      <c r="JM94" s="33"/>
      <c r="JN94" s="33"/>
      <c r="JO94" s="33"/>
      <c r="JP94" s="33"/>
      <c r="JQ94" s="33"/>
      <c r="JR94" s="33"/>
      <c r="JS94" s="33"/>
      <c r="JT94" s="33"/>
      <c r="JU94" s="33"/>
      <c r="JV94" s="33"/>
      <c r="JW94" s="33"/>
      <c r="JX94" s="33"/>
      <c r="JY94" s="33"/>
      <c r="JZ94" s="33"/>
      <c r="KA94" s="33"/>
      <c r="KB94" s="33"/>
      <c r="KC94" s="33"/>
      <c r="KD94" s="33"/>
      <c r="KE94" s="33"/>
      <c r="KF94" s="33"/>
      <c r="KG94" s="33"/>
      <c r="KH94" s="33"/>
      <c r="KI94" s="33"/>
      <c r="KJ94" s="33"/>
      <c r="KK94" s="33"/>
      <c r="KL94" s="33"/>
      <c r="KM94" s="33"/>
      <c r="KN94" s="33"/>
      <c r="KO94" s="33"/>
      <c r="KP94" s="33"/>
      <c r="KQ94" s="33"/>
      <c r="KR94" s="33"/>
      <c r="KS94" s="33"/>
      <c r="KT94" s="33"/>
      <c r="KU94" s="33"/>
      <c r="KV94" s="33"/>
      <c r="KW94" s="33"/>
      <c r="KX94" s="33"/>
      <c r="KY94" s="33"/>
      <c r="KZ94" s="33"/>
      <c r="LA94" s="33"/>
      <c r="LB94" s="33"/>
      <c r="LC94" s="33"/>
      <c r="LD94" s="33"/>
      <c r="LE94" s="33"/>
      <c r="LF94" s="33"/>
      <c r="LG94" s="33"/>
      <c r="LH94" s="33"/>
      <c r="LI94" s="33"/>
      <c r="LJ94" s="33"/>
      <c r="LK94" s="33"/>
      <c r="LL94" s="33"/>
      <c r="LM94" s="33"/>
      <c r="LN94" s="33"/>
      <c r="LO94" s="33"/>
      <c r="LP94" s="33"/>
      <c r="LQ94" s="33"/>
      <c r="LR94" s="33"/>
      <c r="LS94" s="33"/>
      <c r="LT94" s="33"/>
      <c r="LU94" s="33"/>
      <c r="LV94" s="33"/>
      <c r="LW94" s="33"/>
      <c r="LX94" s="33"/>
      <c r="LY94" s="33"/>
      <c r="LZ94" s="33"/>
      <c r="MA94" s="33"/>
      <c r="MB94" s="33"/>
      <c r="MC94" s="33"/>
      <c r="MD94" s="33"/>
      <c r="ME94" s="33"/>
      <c r="MF94" s="33"/>
      <c r="MG94" s="33"/>
      <c r="MH94" s="33"/>
      <c r="MI94" s="33"/>
      <c r="MJ94" s="33"/>
      <c r="MK94" s="33"/>
      <c r="ML94" s="33"/>
      <c r="MM94" s="33"/>
      <c r="MN94" s="33"/>
      <c r="MO94" s="33"/>
      <c r="MP94" s="33"/>
      <c r="MQ94" s="33"/>
      <c r="MR94" s="33"/>
      <c r="MS94" s="33"/>
      <c r="MT94" s="33"/>
      <c r="MU94" s="33"/>
      <c r="MV94" s="33"/>
      <c r="MW94" s="33"/>
      <c r="MX94" s="33"/>
      <c r="MY94" s="33"/>
      <c r="MZ94" s="33"/>
      <c r="NA94" s="33"/>
      <c r="NB94" s="33"/>
      <c r="NC94" s="33"/>
      <c r="ND94" s="33"/>
      <c r="NE94" s="33"/>
      <c r="NF94" s="33"/>
      <c r="NG94" s="33"/>
      <c r="NH94" s="33"/>
      <c r="NI94" s="33"/>
      <c r="NJ94" s="33"/>
      <c r="NK94" s="33"/>
      <c r="NL94" s="33"/>
      <c r="NM94" s="33"/>
      <c r="NN94" s="33"/>
      <c r="NO94" s="33"/>
      <c r="NP94" s="33"/>
      <c r="NQ94" s="33"/>
      <c r="NR94" s="33"/>
      <c r="NS94" s="33"/>
      <c r="NT94" s="33"/>
      <c r="NU94" s="33"/>
      <c r="NV94" s="33"/>
      <c r="NW94" s="33"/>
      <c r="NX94" s="33"/>
      <c r="NY94" s="33"/>
      <c r="NZ94" s="33"/>
      <c r="OA94" s="33"/>
      <c r="OB94" s="33"/>
      <c r="OC94" s="33"/>
      <c r="OD94" s="33"/>
      <c r="OE94" s="33"/>
      <c r="OF94" s="33"/>
      <c r="OG94" s="33"/>
      <c r="OH94" s="33"/>
      <c r="OI94" s="33"/>
      <c r="OJ94" s="33"/>
      <c r="OK94" s="33"/>
      <c r="OL94" s="33"/>
      <c r="OM94" s="33"/>
      <c r="ON94" s="33"/>
      <c r="OO94" s="33"/>
      <c r="OP94" s="33"/>
      <c r="OQ94" s="33"/>
      <c r="OR94" s="33"/>
      <c r="OS94" s="33"/>
      <c r="OT94" s="33"/>
      <c r="OU94" s="33"/>
      <c r="OV94" s="33"/>
      <c r="OW94" s="33"/>
      <c r="OX94" s="33"/>
      <c r="OY94" s="33"/>
      <c r="OZ94" s="33"/>
      <c r="PA94" s="33"/>
      <c r="PB94" s="33"/>
      <c r="PC94" s="33"/>
      <c r="PD94" s="33"/>
      <c r="PE94" s="33"/>
      <c r="PF94" s="33"/>
      <c r="PG94" s="33"/>
      <c r="PH94" s="33"/>
      <c r="PI94" s="33"/>
      <c r="PJ94" s="33"/>
      <c r="PK94" s="33"/>
      <c r="PL94" s="33"/>
      <c r="PM94" s="33"/>
      <c r="PN94" s="33"/>
      <c r="PO94" s="33"/>
      <c r="PP94" s="33"/>
      <c r="PQ94" s="33"/>
      <c r="PR94" s="33"/>
      <c r="PS94" s="33"/>
      <c r="PT94" s="33"/>
      <c r="PU94" s="33"/>
      <c r="PV94" s="33"/>
      <c r="PW94" s="33"/>
      <c r="PX94" s="33"/>
      <c r="PY94" s="33"/>
      <c r="PZ94" s="33"/>
      <c r="QA94" s="33"/>
      <c r="QB94" s="33"/>
      <c r="QC94" s="33"/>
      <c r="QD94" s="33"/>
      <c r="QE94" s="33"/>
      <c r="QF94" s="33"/>
      <c r="QG94" s="33"/>
      <c r="QH94" s="33"/>
      <c r="QI94" s="33"/>
      <c r="QJ94" s="33"/>
      <c r="QK94" s="33"/>
      <c r="QL94" s="33"/>
      <c r="QM94" s="33"/>
      <c r="QN94" s="33"/>
      <c r="QO94" s="33"/>
      <c r="QP94" s="33"/>
      <c r="QQ94" s="33"/>
      <c r="QR94" s="33"/>
      <c r="QS94" s="33"/>
      <c r="QT94" s="33"/>
      <c r="QU94" s="33"/>
      <c r="QV94" s="33"/>
      <c r="QW94" s="33"/>
      <c r="QX94" s="33"/>
      <c r="QY94" s="33"/>
      <c r="QZ94" s="33"/>
      <c r="RA94" s="33"/>
      <c r="RB94" s="33"/>
      <c r="RC94" s="33"/>
      <c r="RD94" s="33"/>
      <c r="RE94" s="33"/>
      <c r="RF94" s="33"/>
      <c r="RG94" s="33"/>
      <c r="RH94" s="33"/>
      <c r="RI94" s="33"/>
      <c r="RJ94" s="33"/>
      <c r="RK94" s="33"/>
      <c r="RL94" s="33"/>
      <c r="RM94" s="33"/>
      <c r="RN94" s="33"/>
      <c r="RO94" s="33"/>
      <c r="RP94" s="33"/>
      <c r="RQ94" s="33"/>
      <c r="RR94" s="33"/>
      <c r="RS94" s="33"/>
      <c r="RT94" s="33"/>
      <c r="RU94" s="33"/>
      <c r="RV94" s="33"/>
      <c r="RW94" s="33"/>
      <c r="RX94" s="33"/>
      <c r="RY94" s="33"/>
      <c r="RZ94" s="33"/>
      <c r="SA94" s="33"/>
      <c r="SB94" s="33"/>
      <c r="SC94" s="33"/>
      <c r="SD94" s="33"/>
      <c r="SE94" s="33"/>
      <c r="SF94" s="33"/>
      <c r="SG94" s="33"/>
      <c r="SH94" s="33"/>
      <c r="SI94" s="33"/>
      <c r="SJ94" s="33"/>
      <c r="SK94" s="33"/>
      <c r="SL94" s="33"/>
      <c r="SM94" s="33"/>
      <c r="SN94" s="33"/>
      <c r="SO94" s="33"/>
      <c r="SP94" s="33"/>
      <c r="SQ94" s="33"/>
      <c r="SR94" s="33"/>
      <c r="SS94" s="33"/>
      <c r="ST94" s="33"/>
      <c r="SU94" s="33"/>
      <c r="SV94" s="33"/>
      <c r="SW94" s="33"/>
      <c r="SX94" s="33"/>
      <c r="SY94" s="33"/>
      <c r="SZ94" s="33"/>
      <c r="TA94" s="33"/>
      <c r="TB94" s="33"/>
      <c r="TC94" s="33"/>
      <c r="TD94" s="33"/>
      <c r="TE94" s="33"/>
      <c r="TF94" s="33"/>
      <c r="TG94" s="33"/>
      <c r="TH94" s="33"/>
      <c r="TI94" s="33"/>
      <c r="TJ94" s="33"/>
      <c r="TK94" s="33"/>
      <c r="TL94" s="33"/>
      <c r="TM94" s="33"/>
      <c r="TN94" s="33"/>
      <c r="TO94" s="33"/>
      <c r="TP94" s="33"/>
      <c r="TQ94" s="33"/>
      <c r="TR94" s="33"/>
      <c r="TS94" s="33"/>
      <c r="TT94" s="33"/>
      <c r="TU94" s="33"/>
      <c r="TV94" s="33"/>
      <c r="TW94" s="33"/>
      <c r="TX94" s="33"/>
      <c r="TY94" s="33"/>
      <c r="TZ94" s="33"/>
      <c r="UA94" s="33"/>
      <c r="UB94" s="33"/>
      <c r="UC94" s="33"/>
      <c r="UD94" s="33"/>
      <c r="UE94" s="33"/>
      <c r="UF94" s="33"/>
      <c r="UG94" s="33"/>
      <c r="UH94" s="33"/>
      <c r="UI94" s="33"/>
      <c r="UJ94" s="33"/>
      <c r="UK94" s="33"/>
      <c r="UL94" s="33"/>
      <c r="UM94" s="33"/>
      <c r="UN94" s="33"/>
      <c r="UO94" s="33"/>
      <c r="UP94" s="33"/>
      <c r="UQ94" s="33"/>
      <c r="UR94" s="33"/>
      <c r="US94" s="33"/>
      <c r="UT94" s="33"/>
      <c r="UU94" s="33"/>
      <c r="UV94" s="33"/>
      <c r="UW94" s="33"/>
      <c r="UX94" s="33"/>
      <c r="UY94" s="33"/>
      <c r="UZ94" s="33"/>
      <c r="VA94" s="33"/>
      <c r="VB94" s="33"/>
      <c r="VC94" s="33"/>
      <c r="VD94" s="33"/>
      <c r="VE94" s="33"/>
      <c r="VF94" s="33"/>
      <c r="VG94" s="33"/>
      <c r="VH94" s="33"/>
      <c r="VI94" s="33"/>
      <c r="VJ94" s="33"/>
      <c r="VK94" s="33"/>
      <c r="VL94" s="33"/>
      <c r="VM94" s="33"/>
      <c r="VN94" s="33"/>
      <c r="VO94" s="33"/>
      <c r="VP94" s="33"/>
      <c r="VQ94" s="33"/>
      <c r="VR94" s="33"/>
      <c r="VS94" s="33"/>
      <c r="VT94" s="33"/>
      <c r="VU94" s="33"/>
      <c r="VV94" s="33"/>
      <c r="VW94" s="33"/>
      <c r="VX94" s="33"/>
      <c r="VY94" s="33"/>
      <c r="VZ94" s="33"/>
      <c r="WA94" s="33"/>
      <c r="WB94" s="33"/>
      <c r="WC94" s="33"/>
      <c r="WD94" s="33"/>
      <c r="WE94" s="33"/>
      <c r="WF94" s="33"/>
      <c r="WG94" s="33"/>
      <c r="WH94" s="33"/>
      <c r="WI94" s="33"/>
      <c r="WJ94" s="33"/>
      <c r="WK94" s="33"/>
      <c r="WL94" s="33"/>
      <c r="WM94" s="33"/>
      <c r="WN94" s="33"/>
      <c r="WO94" s="33"/>
      <c r="WP94" s="33"/>
      <c r="WQ94" s="33"/>
      <c r="WR94" s="33"/>
      <c r="WS94" s="33"/>
      <c r="WT94" s="33"/>
      <c r="WU94" s="33"/>
      <c r="WV94" s="33"/>
      <c r="WW94" s="33"/>
      <c r="WX94" s="33"/>
      <c r="WY94" s="33"/>
      <c r="WZ94" s="33"/>
      <c r="XA94" s="33"/>
      <c r="XB94" s="33"/>
      <c r="XC94" s="33"/>
      <c r="XD94" s="33"/>
      <c r="XE94" s="33"/>
      <c r="XF94" s="33"/>
      <c r="XG94" s="33"/>
      <c r="XH94" s="33"/>
      <c r="XI94" s="33"/>
      <c r="XJ94" s="33"/>
      <c r="XK94" s="33"/>
      <c r="XL94" s="33"/>
      <c r="XM94" s="33"/>
      <c r="XN94" s="33"/>
      <c r="XO94" s="33"/>
      <c r="XP94" s="33"/>
      <c r="XQ94" s="33"/>
      <c r="XR94" s="33"/>
      <c r="XS94" s="33"/>
      <c r="XT94" s="33"/>
      <c r="XU94" s="33"/>
      <c r="XV94" s="33"/>
      <c r="XW94" s="33"/>
      <c r="XX94" s="33"/>
      <c r="XY94" s="33"/>
      <c r="XZ94" s="33"/>
      <c r="YA94" s="33"/>
      <c r="YB94" s="33"/>
      <c r="YC94" s="33"/>
      <c r="YD94" s="33"/>
      <c r="YE94" s="33"/>
      <c r="YF94" s="33"/>
      <c r="YG94" s="33"/>
      <c r="YH94" s="33"/>
      <c r="YI94" s="33"/>
      <c r="YJ94" s="33"/>
      <c r="YK94" s="33"/>
      <c r="YL94" s="33"/>
      <c r="YM94" s="33"/>
      <c r="YN94" s="33"/>
      <c r="YO94" s="33"/>
      <c r="YP94" s="33"/>
      <c r="YQ94" s="33"/>
      <c r="YR94" s="33"/>
      <c r="YS94" s="33"/>
      <c r="YT94" s="33"/>
      <c r="YU94" s="33"/>
      <c r="YV94" s="33"/>
      <c r="YW94" s="33"/>
      <c r="YX94" s="33"/>
      <c r="YY94" s="33"/>
      <c r="YZ94" s="33"/>
      <c r="ZA94" s="33"/>
      <c r="ZB94" s="33"/>
      <c r="ZC94" s="33"/>
      <c r="ZD94" s="33"/>
      <c r="ZE94" s="33"/>
      <c r="ZF94" s="33"/>
      <c r="ZG94" s="33"/>
      <c r="ZH94" s="33"/>
      <c r="ZI94" s="33"/>
      <c r="ZJ94" s="33"/>
      <c r="ZK94" s="33"/>
      <c r="ZL94" s="33"/>
      <c r="ZM94" s="33"/>
      <c r="ZN94" s="33"/>
      <c r="ZO94" s="33"/>
      <c r="ZP94" s="33"/>
      <c r="ZQ94" s="33"/>
      <c r="ZR94" s="33"/>
      <c r="ZS94" s="33"/>
    </row>
    <row r="95" spans="1:695" s="32" customFormat="1">
      <c r="A95" s="150" t="s">
        <v>90</v>
      </c>
      <c r="B95" s="90"/>
      <c r="C95" s="203"/>
      <c r="D95" s="70"/>
      <c r="E95" s="25"/>
      <c r="F95" s="25"/>
      <c r="G95" s="24"/>
      <c r="H95" s="59"/>
      <c r="I95" s="72"/>
      <c r="J95" s="68"/>
      <c r="K95" s="68"/>
      <c r="L95" s="131"/>
      <c r="M95" s="26"/>
      <c r="N95" s="98"/>
      <c r="O95" s="98"/>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27"/>
      <c r="EA95" s="27"/>
      <c r="EB95" s="27"/>
      <c r="EC95" s="27"/>
      <c r="ED95" s="27"/>
      <c r="EE95" s="27"/>
      <c r="EF95" s="27"/>
      <c r="EG95" s="27"/>
      <c r="EH95" s="27"/>
      <c r="EI95" s="27"/>
      <c r="EJ95" s="27"/>
      <c r="EK95" s="27"/>
      <c r="EL95" s="27"/>
      <c r="EM95" s="27"/>
      <c r="EN95" s="27"/>
      <c r="EO95" s="27"/>
      <c r="EP95" s="27"/>
      <c r="EQ95" s="27"/>
      <c r="ER95" s="27"/>
      <c r="ES95" s="27"/>
      <c r="ET95" s="27"/>
      <c r="EU95" s="27"/>
      <c r="EV95" s="27"/>
      <c r="EW95" s="27"/>
      <c r="EX95" s="27"/>
      <c r="EY95" s="27"/>
      <c r="EZ95" s="27"/>
      <c r="FA95" s="27"/>
      <c r="FB95" s="27"/>
      <c r="FC95" s="27"/>
      <c r="FD95" s="27"/>
      <c r="FE95" s="27"/>
      <c r="FF95" s="27"/>
      <c r="FG95" s="27"/>
      <c r="FH95" s="27"/>
      <c r="FI95" s="27"/>
      <c r="FJ95" s="27"/>
      <c r="FK95" s="27"/>
      <c r="FL95" s="27"/>
      <c r="FM95" s="27"/>
      <c r="FN95" s="27"/>
      <c r="FO95" s="27"/>
      <c r="FP95" s="27"/>
      <c r="FQ95" s="27"/>
      <c r="FR95" s="27"/>
      <c r="FS95" s="27"/>
      <c r="FT95" s="27"/>
      <c r="FU95" s="27"/>
      <c r="FV95" s="27"/>
      <c r="FW95" s="27"/>
      <c r="FX95" s="27"/>
      <c r="FY95" s="27"/>
      <c r="FZ95" s="27"/>
      <c r="GA95" s="27"/>
      <c r="GB95" s="27"/>
      <c r="GC95" s="27"/>
      <c r="GD95" s="27"/>
      <c r="GE95" s="27"/>
      <c r="GF95" s="27"/>
      <c r="GG95" s="27"/>
      <c r="GH95" s="27"/>
      <c r="GI95" s="27"/>
      <c r="GJ95" s="27"/>
      <c r="GK95" s="27"/>
      <c r="GL95" s="27"/>
      <c r="GM95" s="27"/>
      <c r="GN95" s="27"/>
      <c r="GO95" s="27"/>
      <c r="GP95" s="27"/>
      <c r="GQ95" s="27"/>
      <c r="GR95" s="27"/>
      <c r="GS95" s="27"/>
      <c r="GT95" s="27"/>
      <c r="GU95" s="27"/>
      <c r="GV95" s="27"/>
      <c r="GW95" s="27"/>
      <c r="GX95" s="27"/>
      <c r="GY95" s="27"/>
      <c r="GZ95" s="27"/>
      <c r="HA95" s="27"/>
      <c r="HB95" s="27"/>
      <c r="HC95" s="27"/>
      <c r="HD95" s="27"/>
      <c r="HE95" s="27"/>
      <c r="HF95" s="27"/>
      <c r="HG95" s="27"/>
      <c r="HH95" s="27"/>
      <c r="HI95" s="27"/>
      <c r="HJ95" s="27"/>
      <c r="HK95" s="27"/>
      <c r="HL95" s="27"/>
      <c r="HM95" s="27"/>
      <c r="HN95" s="27"/>
      <c r="HO95" s="27"/>
      <c r="HP95" s="27"/>
      <c r="HQ95" s="27"/>
      <c r="HR95" s="27"/>
      <c r="HS95" s="27"/>
      <c r="HT95" s="27"/>
      <c r="HU95" s="27"/>
      <c r="HV95" s="27"/>
      <c r="HW95" s="27"/>
      <c r="HX95" s="27"/>
      <c r="HY95" s="27"/>
      <c r="HZ95" s="27"/>
      <c r="IA95" s="27"/>
      <c r="IB95" s="27"/>
      <c r="IC95" s="27"/>
      <c r="ID95" s="27"/>
      <c r="IE95" s="27"/>
      <c r="IF95" s="27"/>
      <c r="IG95" s="27"/>
      <c r="IH95" s="27"/>
      <c r="II95" s="27"/>
      <c r="IJ95" s="27"/>
      <c r="IK95" s="27"/>
      <c r="IL95" s="27"/>
      <c r="IM95" s="27"/>
      <c r="IN95" s="27"/>
      <c r="IO95" s="27"/>
      <c r="IP95" s="27"/>
      <c r="IQ95" s="27"/>
      <c r="IR95" s="27"/>
      <c r="IS95" s="27"/>
      <c r="IT95" s="27"/>
      <c r="IU95" s="27"/>
      <c r="IV95" s="27"/>
      <c r="IW95" s="27"/>
      <c r="IX95" s="27"/>
      <c r="IY95" s="27"/>
      <c r="IZ95" s="27"/>
      <c r="JA95" s="27"/>
      <c r="JB95" s="27"/>
      <c r="JC95" s="27"/>
      <c r="JD95" s="27"/>
      <c r="JE95" s="27"/>
      <c r="JF95" s="27"/>
      <c r="JG95" s="27"/>
      <c r="JH95" s="27"/>
      <c r="JI95" s="27"/>
      <c r="JJ95" s="27"/>
      <c r="JK95" s="27"/>
      <c r="JL95" s="27"/>
      <c r="JM95" s="27"/>
      <c r="JN95" s="27"/>
      <c r="JO95" s="27"/>
      <c r="JP95" s="27"/>
      <c r="JQ95" s="27"/>
      <c r="JR95" s="27"/>
      <c r="JS95" s="27"/>
      <c r="JT95" s="27"/>
      <c r="JU95" s="27"/>
      <c r="JV95" s="27"/>
      <c r="JW95" s="27"/>
      <c r="JX95" s="27"/>
      <c r="JY95" s="27"/>
      <c r="JZ95" s="27"/>
      <c r="KA95" s="27"/>
      <c r="KB95" s="27"/>
      <c r="KC95" s="27"/>
      <c r="KD95" s="27"/>
      <c r="KE95" s="27"/>
      <c r="KF95" s="27"/>
      <c r="KG95" s="27"/>
      <c r="KH95" s="27"/>
      <c r="KI95" s="27"/>
      <c r="KJ95" s="27"/>
      <c r="KK95" s="27"/>
      <c r="KL95" s="27"/>
      <c r="KM95" s="27"/>
      <c r="KN95" s="27"/>
      <c r="KO95" s="27"/>
      <c r="KP95" s="27"/>
      <c r="KQ95" s="27"/>
      <c r="KR95" s="27"/>
      <c r="KS95" s="27"/>
      <c r="KT95" s="27"/>
      <c r="KU95" s="27"/>
      <c r="KV95" s="27"/>
      <c r="KW95" s="27"/>
      <c r="KX95" s="27"/>
      <c r="KY95" s="27"/>
      <c r="KZ95" s="27"/>
      <c r="LA95" s="27"/>
      <c r="LB95" s="27"/>
      <c r="LC95" s="27"/>
      <c r="LD95" s="27"/>
      <c r="LE95" s="27"/>
      <c r="LF95" s="27"/>
      <c r="LG95" s="27"/>
      <c r="LH95" s="27"/>
      <c r="LI95" s="27"/>
      <c r="LJ95" s="27"/>
      <c r="LK95" s="27"/>
      <c r="LL95" s="27"/>
      <c r="LM95" s="27"/>
      <c r="LN95" s="27"/>
      <c r="LO95" s="27"/>
      <c r="LP95" s="27"/>
      <c r="LQ95" s="27"/>
      <c r="LR95" s="27"/>
      <c r="LS95" s="27"/>
      <c r="LT95" s="27"/>
      <c r="LU95" s="27"/>
      <c r="LV95" s="27"/>
      <c r="LW95" s="27"/>
      <c r="LX95" s="27"/>
      <c r="LY95" s="27"/>
      <c r="LZ95" s="27"/>
      <c r="MA95" s="27"/>
      <c r="MB95" s="27"/>
      <c r="MC95" s="27"/>
      <c r="MD95" s="27"/>
      <c r="ME95" s="27"/>
      <c r="MF95" s="27"/>
      <c r="MG95" s="27"/>
      <c r="MH95" s="27"/>
      <c r="MI95" s="27"/>
      <c r="MJ95" s="27"/>
      <c r="MK95" s="27"/>
      <c r="ML95" s="27"/>
      <c r="MM95" s="27"/>
      <c r="MN95" s="27"/>
      <c r="MO95" s="27"/>
      <c r="MP95" s="27"/>
      <c r="MQ95" s="27"/>
      <c r="MR95" s="27"/>
      <c r="MS95" s="27"/>
      <c r="MT95" s="27"/>
      <c r="MU95" s="27"/>
      <c r="MV95" s="27"/>
      <c r="MW95" s="27"/>
      <c r="MX95" s="27"/>
      <c r="MY95" s="27"/>
      <c r="MZ95" s="27"/>
      <c r="NA95" s="27"/>
      <c r="NB95" s="27"/>
      <c r="NC95" s="27"/>
      <c r="ND95" s="27"/>
      <c r="NE95" s="27"/>
      <c r="NF95" s="27"/>
      <c r="NG95" s="27"/>
      <c r="NH95" s="27"/>
      <c r="NI95" s="27"/>
      <c r="NJ95" s="27"/>
      <c r="NK95" s="27"/>
      <c r="NL95" s="27"/>
      <c r="NM95" s="27"/>
      <c r="NN95" s="27"/>
      <c r="NO95" s="27"/>
      <c r="NP95" s="27"/>
      <c r="NQ95" s="27"/>
      <c r="NR95" s="27"/>
      <c r="NS95" s="27"/>
      <c r="NT95" s="27"/>
      <c r="NU95" s="27"/>
      <c r="NV95" s="27"/>
      <c r="NW95" s="27"/>
      <c r="NX95" s="27"/>
      <c r="NY95" s="27"/>
      <c r="NZ95" s="27"/>
      <c r="OA95" s="27"/>
      <c r="OB95" s="27"/>
      <c r="OC95" s="27"/>
      <c r="OD95" s="27"/>
      <c r="OE95" s="27"/>
      <c r="OF95" s="27"/>
      <c r="OG95" s="27"/>
      <c r="OH95" s="27"/>
      <c r="OI95" s="27"/>
      <c r="OJ95" s="27"/>
      <c r="OK95" s="27"/>
      <c r="OL95" s="27"/>
      <c r="OM95" s="27"/>
      <c r="ON95" s="27"/>
      <c r="OO95" s="27"/>
      <c r="OP95" s="27"/>
      <c r="OQ95" s="27"/>
      <c r="OR95" s="27"/>
      <c r="OS95" s="27"/>
      <c r="OT95" s="27"/>
      <c r="OU95" s="27"/>
      <c r="OV95" s="27"/>
      <c r="OW95" s="27"/>
      <c r="OX95" s="27"/>
      <c r="OY95" s="27"/>
      <c r="OZ95" s="27"/>
      <c r="PA95" s="27"/>
      <c r="PB95" s="27"/>
      <c r="PC95" s="27"/>
      <c r="PD95" s="27"/>
      <c r="PE95" s="27"/>
      <c r="PF95" s="27"/>
      <c r="PG95" s="27"/>
      <c r="PH95" s="27"/>
      <c r="PI95" s="27"/>
      <c r="PJ95" s="27"/>
      <c r="PK95" s="27"/>
      <c r="PL95" s="27"/>
      <c r="PM95" s="27"/>
      <c r="PN95" s="27"/>
      <c r="PO95" s="27"/>
      <c r="PP95" s="27"/>
      <c r="PQ95" s="27"/>
      <c r="PR95" s="27"/>
      <c r="PS95" s="27"/>
      <c r="PT95" s="27"/>
      <c r="PU95" s="27"/>
      <c r="PV95" s="27"/>
      <c r="PW95" s="27"/>
      <c r="PX95" s="27"/>
      <c r="PY95" s="27"/>
      <c r="PZ95" s="27"/>
      <c r="QA95" s="27"/>
      <c r="QB95" s="27"/>
      <c r="QC95" s="27"/>
      <c r="QD95" s="27"/>
      <c r="QE95" s="27"/>
      <c r="QF95" s="27"/>
      <c r="QG95" s="27"/>
      <c r="QH95" s="27"/>
      <c r="QI95" s="27"/>
      <c r="QJ95" s="27"/>
      <c r="QK95" s="27"/>
      <c r="QL95" s="27"/>
      <c r="QM95" s="27"/>
      <c r="QN95" s="27"/>
      <c r="QO95" s="27"/>
      <c r="QP95" s="27"/>
      <c r="QQ95" s="27"/>
      <c r="QR95" s="27"/>
      <c r="QS95" s="27"/>
      <c r="QT95" s="27"/>
      <c r="QU95" s="27"/>
      <c r="QV95" s="27"/>
      <c r="QW95" s="27"/>
      <c r="QX95" s="27"/>
      <c r="QY95" s="27"/>
      <c r="QZ95" s="27"/>
      <c r="RA95" s="27"/>
      <c r="RB95" s="27"/>
      <c r="RC95" s="27"/>
      <c r="RD95" s="27"/>
      <c r="RE95" s="27"/>
      <c r="RF95" s="27"/>
      <c r="RG95" s="27"/>
      <c r="RH95" s="27"/>
      <c r="RI95" s="27"/>
      <c r="RJ95" s="27"/>
      <c r="RK95" s="27"/>
      <c r="RL95" s="27"/>
      <c r="RM95" s="27"/>
      <c r="RN95" s="27"/>
      <c r="RO95" s="27"/>
      <c r="RP95" s="27"/>
      <c r="RQ95" s="27"/>
      <c r="RR95" s="27"/>
      <c r="RS95" s="27"/>
      <c r="RT95" s="27"/>
      <c r="RU95" s="27"/>
      <c r="RV95" s="27"/>
      <c r="RW95" s="27"/>
      <c r="RX95" s="27"/>
      <c r="RY95" s="27"/>
      <c r="RZ95" s="27"/>
      <c r="SA95" s="27"/>
      <c r="SB95" s="27"/>
      <c r="SC95" s="27"/>
      <c r="SD95" s="27"/>
      <c r="SE95" s="27"/>
      <c r="SF95" s="27"/>
      <c r="SG95" s="27"/>
      <c r="SH95" s="27"/>
      <c r="SI95" s="27"/>
      <c r="SJ95" s="27"/>
      <c r="SK95" s="27"/>
      <c r="SL95" s="27"/>
      <c r="SM95" s="27"/>
      <c r="SN95" s="27"/>
      <c r="SO95" s="27"/>
      <c r="SP95" s="27"/>
      <c r="SQ95" s="27"/>
      <c r="SR95" s="27"/>
      <c r="SS95" s="27"/>
      <c r="ST95" s="27"/>
      <c r="SU95" s="27"/>
      <c r="SV95" s="27"/>
      <c r="SW95" s="27"/>
      <c r="SX95" s="27"/>
      <c r="SY95" s="27"/>
      <c r="SZ95" s="27"/>
      <c r="TA95" s="27"/>
      <c r="TB95" s="27"/>
      <c r="TC95" s="27"/>
      <c r="TD95" s="27"/>
      <c r="TE95" s="27"/>
      <c r="TF95" s="27"/>
      <c r="TG95" s="27"/>
      <c r="TH95" s="27"/>
      <c r="TI95" s="27"/>
      <c r="TJ95" s="27"/>
      <c r="TK95" s="27"/>
      <c r="TL95" s="27"/>
      <c r="TM95" s="27"/>
      <c r="TN95" s="27"/>
      <c r="TO95" s="27"/>
      <c r="TP95" s="27"/>
      <c r="TQ95" s="27"/>
      <c r="TR95" s="27"/>
      <c r="TS95" s="27"/>
      <c r="TT95" s="27"/>
      <c r="TU95" s="27"/>
      <c r="TV95" s="27"/>
      <c r="TW95" s="27"/>
      <c r="TX95" s="27"/>
      <c r="TY95" s="27"/>
      <c r="TZ95" s="27"/>
      <c r="UA95" s="27"/>
      <c r="UB95" s="27"/>
      <c r="UC95" s="27"/>
      <c r="UD95" s="27"/>
      <c r="UE95" s="27"/>
      <c r="UF95" s="27"/>
      <c r="UG95" s="27"/>
      <c r="UH95" s="27"/>
      <c r="UI95" s="27"/>
      <c r="UJ95" s="27"/>
      <c r="UK95" s="27"/>
      <c r="UL95" s="27"/>
      <c r="UM95" s="27"/>
      <c r="UN95" s="27"/>
      <c r="UO95" s="27"/>
      <c r="UP95" s="27"/>
      <c r="UQ95" s="27"/>
      <c r="UR95" s="27"/>
      <c r="US95" s="27"/>
      <c r="UT95" s="27"/>
      <c r="UU95" s="27"/>
      <c r="UV95" s="27"/>
      <c r="UW95" s="27"/>
      <c r="UX95" s="27"/>
      <c r="UY95" s="27"/>
      <c r="UZ95" s="27"/>
      <c r="VA95" s="27"/>
      <c r="VB95" s="27"/>
      <c r="VC95" s="27"/>
      <c r="VD95" s="27"/>
      <c r="VE95" s="27"/>
      <c r="VF95" s="27"/>
      <c r="VG95" s="27"/>
      <c r="VH95" s="27"/>
      <c r="VI95" s="27"/>
      <c r="VJ95" s="27"/>
      <c r="VK95" s="27"/>
      <c r="VL95" s="27"/>
      <c r="VM95" s="27"/>
      <c r="VN95" s="27"/>
      <c r="VO95" s="27"/>
      <c r="VP95" s="27"/>
      <c r="VQ95" s="27"/>
      <c r="VR95" s="27"/>
      <c r="VS95" s="27"/>
      <c r="VT95" s="27"/>
      <c r="VU95" s="27"/>
      <c r="VV95" s="27"/>
      <c r="VW95" s="27"/>
      <c r="VX95" s="27"/>
      <c r="VY95" s="27"/>
      <c r="VZ95" s="27"/>
      <c r="WA95" s="27"/>
      <c r="WB95" s="27"/>
      <c r="WC95" s="27"/>
      <c r="WD95" s="27"/>
      <c r="WE95" s="27"/>
      <c r="WF95" s="27"/>
      <c r="WG95" s="27"/>
      <c r="WH95" s="27"/>
      <c r="WI95" s="27"/>
      <c r="WJ95" s="27"/>
      <c r="WK95" s="27"/>
      <c r="WL95" s="27"/>
      <c r="WM95" s="27"/>
      <c r="WN95" s="27"/>
      <c r="WO95" s="27"/>
      <c r="WP95" s="27"/>
      <c r="WQ95" s="27"/>
      <c r="WR95" s="27"/>
      <c r="WS95" s="27"/>
      <c r="WT95" s="27"/>
      <c r="WU95" s="27"/>
      <c r="WV95" s="27"/>
      <c r="WW95" s="27"/>
      <c r="WX95" s="27"/>
      <c r="WY95" s="27"/>
      <c r="WZ95" s="27"/>
      <c r="XA95" s="27"/>
      <c r="XB95" s="27"/>
      <c r="XC95" s="27"/>
      <c r="XD95" s="27"/>
      <c r="XE95" s="27"/>
      <c r="XF95" s="27"/>
      <c r="XG95" s="27"/>
      <c r="XH95" s="27"/>
      <c r="XI95" s="27"/>
      <c r="XJ95" s="27"/>
      <c r="XK95" s="27"/>
      <c r="XL95" s="27"/>
      <c r="XM95" s="27"/>
      <c r="XN95" s="27"/>
      <c r="XO95" s="27"/>
      <c r="XP95" s="27"/>
      <c r="XQ95" s="27"/>
      <c r="XR95" s="27"/>
      <c r="XS95" s="27"/>
      <c r="XT95" s="27"/>
      <c r="XU95" s="27"/>
      <c r="XV95" s="27"/>
      <c r="XW95" s="27"/>
      <c r="XX95" s="27"/>
      <c r="XY95" s="27"/>
      <c r="XZ95" s="27"/>
      <c r="YA95" s="27"/>
      <c r="YB95" s="27"/>
      <c r="YC95" s="27"/>
      <c r="YD95" s="27"/>
      <c r="YE95" s="27"/>
      <c r="YF95" s="27"/>
      <c r="YG95" s="27"/>
      <c r="YH95" s="27"/>
      <c r="YI95" s="27"/>
      <c r="YJ95" s="27"/>
      <c r="YK95" s="27"/>
      <c r="YL95" s="27"/>
      <c r="YM95" s="27"/>
      <c r="YN95" s="27"/>
      <c r="YO95" s="27"/>
      <c r="YP95" s="27"/>
      <c r="YQ95" s="27"/>
      <c r="YR95" s="27"/>
      <c r="YS95" s="27"/>
      <c r="YT95" s="27"/>
      <c r="YU95" s="27"/>
      <c r="YV95" s="27"/>
      <c r="YW95" s="27"/>
      <c r="YX95" s="27"/>
      <c r="YY95" s="27"/>
      <c r="YZ95" s="27"/>
      <c r="ZA95" s="27"/>
      <c r="ZB95" s="27"/>
      <c r="ZC95" s="27"/>
      <c r="ZD95" s="27"/>
      <c r="ZE95" s="27"/>
      <c r="ZF95" s="27"/>
      <c r="ZG95" s="27"/>
      <c r="ZH95" s="27"/>
      <c r="ZI95" s="27"/>
      <c r="ZJ95" s="27"/>
      <c r="ZK95" s="27"/>
      <c r="ZL95" s="27"/>
      <c r="ZM95" s="27"/>
      <c r="ZN95" s="27"/>
      <c r="ZO95" s="27"/>
      <c r="ZP95" s="27"/>
      <c r="ZQ95" s="27"/>
      <c r="ZR95" s="27"/>
      <c r="ZS95" s="27"/>
    </row>
    <row r="96" spans="1:695" s="89" customFormat="1">
      <c r="A96" s="150" t="s">
        <v>90</v>
      </c>
      <c r="B96" s="79"/>
      <c r="C96" s="24" t="s">
        <v>59</v>
      </c>
      <c r="D96" s="70" t="s">
        <v>91</v>
      </c>
      <c r="E96" s="25">
        <v>0.4513888888888889</v>
      </c>
      <c r="F96" s="25">
        <v>0.48402777777777778</v>
      </c>
      <c r="G96" s="24">
        <f t="shared" si="6"/>
        <v>978.6</v>
      </c>
      <c r="H96" s="59">
        <v>21</v>
      </c>
      <c r="I96" s="72">
        <v>46.6</v>
      </c>
      <c r="J96" s="68" t="s">
        <v>32</v>
      </c>
      <c r="K96" s="68" t="s">
        <v>33</v>
      </c>
      <c r="L96" s="110" t="s">
        <v>47</v>
      </c>
      <c r="M96" s="1"/>
      <c r="N96" s="97"/>
      <c r="O96" s="98"/>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1"/>
      <c r="VB96" s="1"/>
      <c r="VC96" s="1"/>
      <c r="VD96" s="1"/>
      <c r="VE96" s="1"/>
      <c r="VF96" s="1"/>
      <c r="VG96" s="1"/>
      <c r="VH96" s="1"/>
      <c r="VI96" s="1"/>
      <c r="VJ96" s="1"/>
      <c r="VK96" s="1"/>
      <c r="VL96" s="1"/>
      <c r="VM96" s="1"/>
      <c r="VN96" s="1"/>
      <c r="VO96" s="1"/>
      <c r="VP96" s="1"/>
      <c r="VQ96" s="1"/>
      <c r="VR96" s="1"/>
      <c r="VS96" s="1"/>
      <c r="VT96" s="1"/>
      <c r="VU96" s="1"/>
      <c r="VV96" s="1"/>
      <c r="VW96" s="1"/>
      <c r="VX96" s="1"/>
      <c r="VY96" s="1"/>
      <c r="VZ96" s="1"/>
      <c r="WA96" s="1"/>
      <c r="WB96" s="1"/>
      <c r="WC96" s="1"/>
      <c r="WD96" s="1"/>
      <c r="WE96" s="1"/>
      <c r="WF96" s="1"/>
      <c r="WG96" s="1"/>
      <c r="WH96" s="1"/>
      <c r="WI96" s="1"/>
      <c r="WJ96" s="1"/>
      <c r="WK96" s="1"/>
      <c r="WL96" s="1"/>
      <c r="WM96" s="1"/>
      <c r="WN96" s="1"/>
      <c r="WO96" s="1"/>
      <c r="WP96" s="1"/>
      <c r="WQ96" s="1"/>
      <c r="WR96" s="1"/>
      <c r="WS96" s="1"/>
      <c r="WT96" s="1"/>
      <c r="WU96" s="1"/>
      <c r="WV96" s="1"/>
      <c r="WW96" s="1"/>
      <c r="WX96" s="1"/>
      <c r="WY96" s="1"/>
      <c r="WZ96" s="1"/>
      <c r="XA96" s="1"/>
      <c r="XB96" s="1"/>
      <c r="XC96" s="1"/>
      <c r="XD96" s="1"/>
      <c r="XE96" s="1"/>
      <c r="XF96" s="1"/>
      <c r="XG96" s="1"/>
      <c r="XH96" s="1"/>
      <c r="XI96" s="1"/>
      <c r="XJ96" s="1"/>
      <c r="XK96" s="1"/>
      <c r="XL96" s="1"/>
      <c r="XM96" s="1"/>
      <c r="XN96" s="1"/>
      <c r="XO96" s="1"/>
      <c r="XP96" s="1"/>
      <c r="XQ96" s="1"/>
      <c r="XR96" s="1"/>
      <c r="XS96" s="1"/>
      <c r="XT96" s="1"/>
      <c r="XU96" s="1"/>
      <c r="XV96" s="1"/>
      <c r="XW96" s="1"/>
      <c r="XX96" s="1"/>
      <c r="XY96" s="1"/>
      <c r="XZ96" s="1"/>
      <c r="YA96" s="1"/>
      <c r="YB96" s="1"/>
      <c r="YC96" s="1"/>
      <c r="YD96" s="1"/>
      <c r="YE96" s="1"/>
      <c r="YF96" s="1"/>
      <c r="YG96" s="1"/>
      <c r="YH96" s="1"/>
      <c r="YI96" s="1"/>
      <c r="YJ96" s="1"/>
      <c r="YK96" s="1"/>
      <c r="YL96" s="1"/>
      <c r="YM96" s="1"/>
      <c r="YN96" s="1"/>
      <c r="YO96" s="1"/>
      <c r="YP96" s="1"/>
      <c r="YQ96" s="1"/>
      <c r="YR96" s="1"/>
      <c r="YS96" s="1"/>
      <c r="YT96" s="1"/>
      <c r="YU96" s="1"/>
      <c r="YV96" s="1"/>
      <c r="YW96" s="1"/>
      <c r="YX96" s="1"/>
      <c r="YY96" s="1"/>
      <c r="YZ96" s="1"/>
      <c r="ZA96" s="1"/>
      <c r="ZB96" s="1"/>
      <c r="ZC96" s="1"/>
      <c r="ZD96" s="1"/>
      <c r="ZE96" s="1"/>
      <c r="ZF96" s="1"/>
      <c r="ZG96" s="1"/>
      <c r="ZH96" s="1"/>
      <c r="ZI96" s="1"/>
      <c r="ZJ96" s="1"/>
      <c r="ZK96" s="1"/>
      <c r="ZL96" s="1"/>
      <c r="ZM96" s="1"/>
      <c r="ZN96" s="1"/>
      <c r="ZO96" s="1"/>
      <c r="ZP96" s="1"/>
      <c r="ZQ96" s="1"/>
      <c r="ZR96" s="1"/>
      <c r="ZS96" s="1"/>
    </row>
    <row r="97" spans="1:695" s="89" customFormat="1">
      <c r="A97" s="150" t="s">
        <v>90</v>
      </c>
      <c r="B97" s="79"/>
      <c r="C97" s="24" t="s">
        <v>93</v>
      </c>
      <c r="D97" s="70" t="s">
        <v>91</v>
      </c>
      <c r="E97" s="25">
        <v>0.4861111111111111</v>
      </c>
      <c r="F97" s="25">
        <v>0.54861111111111105</v>
      </c>
      <c r="G97" s="24">
        <f t="shared" si="6"/>
        <v>1482.6</v>
      </c>
      <c r="H97" s="59">
        <v>21</v>
      </c>
      <c r="I97" s="72">
        <v>70.599999999999994</v>
      </c>
      <c r="J97" s="68" t="s">
        <v>32</v>
      </c>
      <c r="K97" s="68" t="s">
        <v>33</v>
      </c>
      <c r="L97" s="110" t="s">
        <v>47</v>
      </c>
      <c r="M97" s="1"/>
      <c r="N97" s="97"/>
      <c r="O97" s="98"/>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1"/>
      <c r="VB97" s="1"/>
      <c r="VC97" s="1"/>
      <c r="VD97" s="1"/>
      <c r="VE97" s="1"/>
      <c r="VF97" s="1"/>
      <c r="VG97" s="1"/>
      <c r="VH97" s="1"/>
      <c r="VI97" s="1"/>
      <c r="VJ97" s="1"/>
      <c r="VK97" s="1"/>
      <c r="VL97" s="1"/>
      <c r="VM97" s="1"/>
      <c r="VN97" s="1"/>
      <c r="VO97" s="1"/>
      <c r="VP97" s="1"/>
      <c r="VQ97" s="1"/>
      <c r="VR97" s="1"/>
      <c r="VS97" s="1"/>
      <c r="VT97" s="1"/>
      <c r="VU97" s="1"/>
      <c r="VV97" s="1"/>
      <c r="VW97" s="1"/>
      <c r="VX97" s="1"/>
      <c r="VY97" s="1"/>
      <c r="VZ97" s="1"/>
      <c r="WA97" s="1"/>
      <c r="WB97" s="1"/>
      <c r="WC97" s="1"/>
      <c r="WD97" s="1"/>
      <c r="WE97" s="1"/>
      <c r="WF97" s="1"/>
      <c r="WG97" s="1"/>
      <c r="WH97" s="1"/>
      <c r="WI97" s="1"/>
      <c r="WJ97" s="1"/>
      <c r="WK97" s="1"/>
      <c r="WL97" s="1"/>
      <c r="WM97" s="1"/>
      <c r="WN97" s="1"/>
      <c r="WO97" s="1"/>
      <c r="WP97" s="1"/>
      <c r="WQ97" s="1"/>
      <c r="WR97" s="1"/>
      <c r="WS97" s="1"/>
      <c r="WT97" s="1"/>
      <c r="WU97" s="1"/>
      <c r="WV97" s="1"/>
      <c r="WW97" s="1"/>
      <c r="WX97" s="1"/>
      <c r="WY97" s="1"/>
      <c r="WZ97" s="1"/>
      <c r="XA97" s="1"/>
      <c r="XB97" s="1"/>
      <c r="XC97" s="1"/>
      <c r="XD97" s="1"/>
      <c r="XE97" s="1"/>
      <c r="XF97" s="1"/>
      <c r="XG97" s="1"/>
      <c r="XH97" s="1"/>
      <c r="XI97" s="1"/>
      <c r="XJ97" s="1"/>
      <c r="XK97" s="1"/>
      <c r="XL97" s="1"/>
      <c r="XM97" s="1"/>
      <c r="XN97" s="1"/>
      <c r="XO97" s="1"/>
      <c r="XP97" s="1"/>
      <c r="XQ97" s="1"/>
      <c r="XR97" s="1"/>
      <c r="XS97" s="1"/>
      <c r="XT97" s="1"/>
      <c r="XU97" s="1"/>
      <c r="XV97" s="1"/>
      <c r="XW97" s="1"/>
      <c r="XX97" s="1"/>
      <c r="XY97" s="1"/>
      <c r="XZ97" s="1"/>
      <c r="YA97" s="1"/>
      <c r="YB97" s="1"/>
      <c r="YC97" s="1"/>
      <c r="YD97" s="1"/>
      <c r="YE97" s="1"/>
      <c r="YF97" s="1"/>
      <c r="YG97" s="1"/>
      <c r="YH97" s="1"/>
      <c r="YI97" s="1"/>
      <c r="YJ97" s="1"/>
      <c r="YK97" s="1"/>
      <c r="YL97" s="1"/>
      <c r="YM97" s="1"/>
      <c r="YN97" s="1"/>
      <c r="YO97" s="1"/>
      <c r="YP97" s="1"/>
      <c r="YQ97" s="1"/>
      <c r="YR97" s="1"/>
      <c r="YS97" s="1"/>
      <c r="YT97" s="1"/>
      <c r="YU97" s="1"/>
      <c r="YV97" s="1"/>
      <c r="YW97" s="1"/>
      <c r="YX97" s="1"/>
      <c r="YY97" s="1"/>
      <c r="YZ97" s="1"/>
      <c r="ZA97" s="1"/>
      <c r="ZB97" s="1"/>
      <c r="ZC97" s="1"/>
      <c r="ZD97" s="1"/>
      <c r="ZE97" s="1"/>
      <c r="ZF97" s="1"/>
      <c r="ZG97" s="1"/>
      <c r="ZH97" s="1"/>
      <c r="ZI97" s="1"/>
      <c r="ZJ97" s="1"/>
      <c r="ZK97" s="1"/>
      <c r="ZL97" s="1"/>
      <c r="ZM97" s="1"/>
      <c r="ZN97" s="1"/>
      <c r="ZO97" s="1"/>
      <c r="ZP97" s="1"/>
      <c r="ZQ97" s="1"/>
      <c r="ZR97" s="1"/>
      <c r="ZS97" s="1"/>
    </row>
    <row r="98" spans="1:695" s="33" customFormat="1">
      <c r="A98" s="150" t="s">
        <v>90</v>
      </c>
      <c r="B98" s="90"/>
      <c r="C98" s="24"/>
      <c r="D98" s="70"/>
      <c r="E98" s="25"/>
      <c r="F98" s="159"/>
      <c r="G98" s="24"/>
      <c r="H98" s="59"/>
      <c r="I98" s="59"/>
      <c r="J98" s="67"/>
      <c r="K98" s="41"/>
      <c r="L98" s="131"/>
      <c r="M98" s="27"/>
      <c r="N98" s="97"/>
      <c r="O98" s="98"/>
    </row>
    <row r="99" spans="1:695" s="33" customFormat="1">
      <c r="A99" s="150" t="s">
        <v>90</v>
      </c>
      <c r="B99" s="90"/>
      <c r="C99" s="24" t="s">
        <v>94</v>
      </c>
      <c r="D99" s="70" t="s">
        <v>91</v>
      </c>
      <c r="E99" s="25">
        <v>0.54861111111111105</v>
      </c>
      <c r="F99" s="25">
        <v>0.61527777777777781</v>
      </c>
      <c r="G99" s="24">
        <f t="shared" si="6"/>
        <v>449.4</v>
      </c>
      <c r="H99" s="59">
        <v>21</v>
      </c>
      <c r="I99" s="59">
        <v>21.4</v>
      </c>
      <c r="J99" s="67" t="s">
        <v>32</v>
      </c>
      <c r="K99" s="68" t="s">
        <v>33</v>
      </c>
      <c r="L99" s="110" t="s">
        <v>47</v>
      </c>
      <c r="M99" s="27"/>
      <c r="N99" s="97"/>
      <c r="O99" s="98"/>
    </row>
    <row r="100" spans="1:695" s="95" customFormat="1">
      <c r="A100" s="150" t="s">
        <v>90</v>
      </c>
      <c r="B100" s="79"/>
      <c r="C100" s="24"/>
      <c r="D100" s="70"/>
      <c r="E100" s="25"/>
      <c r="F100" s="25"/>
      <c r="G100" s="24"/>
      <c r="H100" s="59"/>
      <c r="I100" s="72"/>
      <c r="J100" s="68"/>
      <c r="K100" s="68"/>
      <c r="L100" s="110"/>
      <c r="M100" s="1"/>
      <c r="N100" s="97"/>
      <c r="O100" s="98"/>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c r="JZ100" s="1"/>
      <c r="KA100" s="1"/>
      <c r="KB100" s="1"/>
      <c r="KC100" s="1"/>
      <c r="KD100" s="1"/>
      <c r="KE100" s="1"/>
      <c r="KF100" s="1"/>
      <c r="KG100" s="1"/>
      <c r="KH100" s="1"/>
      <c r="KI100" s="1"/>
      <c r="KJ100" s="1"/>
      <c r="KK100" s="1"/>
      <c r="KL100" s="1"/>
      <c r="KM100" s="1"/>
      <c r="KN100" s="1"/>
      <c r="KO100" s="1"/>
      <c r="KP100" s="1"/>
      <c r="KQ100" s="1"/>
      <c r="KR100" s="1"/>
      <c r="KS100" s="1"/>
      <c r="KT100" s="1"/>
      <c r="KU100" s="1"/>
      <c r="KV100" s="1"/>
      <c r="KW100" s="1"/>
      <c r="KX100" s="1"/>
      <c r="KY100" s="1"/>
      <c r="KZ100" s="1"/>
      <c r="LA100" s="1"/>
      <c r="LB100" s="1"/>
      <c r="LC100" s="1"/>
      <c r="LD100" s="1"/>
      <c r="LE100" s="1"/>
      <c r="LF100" s="1"/>
      <c r="LG100" s="1"/>
      <c r="LH100" s="1"/>
      <c r="LI100" s="1"/>
      <c r="LJ100" s="1"/>
      <c r="LK100" s="1"/>
      <c r="LL100" s="1"/>
      <c r="LM100" s="1"/>
      <c r="LN100" s="1"/>
      <c r="LO100" s="1"/>
      <c r="LP100" s="1"/>
      <c r="LQ100" s="1"/>
      <c r="LR100" s="1"/>
      <c r="LS100" s="1"/>
      <c r="LT100" s="1"/>
      <c r="LU100" s="1"/>
      <c r="LV100" s="1"/>
      <c r="LW100" s="1"/>
      <c r="LX100" s="1"/>
      <c r="LY100" s="1"/>
      <c r="LZ100" s="1"/>
      <c r="MA100" s="1"/>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
      <c r="NE100" s="1"/>
      <c r="NF100" s="1"/>
      <c r="NG100" s="1"/>
      <c r="NH100" s="1"/>
      <c r="NI100" s="1"/>
      <c r="NJ100" s="1"/>
      <c r="NK100" s="1"/>
      <c r="NL100" s="1"/>
      <c r="NM100" s="1"/>
      <c r="NN100" s="1"/>
      <c r="NO100" s="1"/>
      <c r="NP100" s="1"/>
      <c r="NQ100" s="1"/>
      <c r="NR100" s="1"/>
      <c r="NS100" s="1"/>
      <c r="NT100" s="1"/>
      <c r="NU100" s="1"/>
      <c r="NV100" s="1"/>
      <c r="NW100" s="1"/>
      <c r="NX100" s="1"/>
      <c r="NY100" s="1"/>
      <c r="NZ100" s="1"/>
      <c r="OA100" s="1"/>
      <c r="OB100" s="1"/>
      <c r="OC100" s="1"/>
      <c r="OD100" s="1"/>
      <c r="OE100" s="1"/>
      <c r="OF100" s="1"/>
      <c r="OG100" s="1"/>
      <c r="OH100" s="1"/>
      <c r="OI100" s="1"/>
      <c r="OJ100" s="1"/>
      <c r="OK100" s="1"/>
      <c r="OL100" s="1"/>
      <c r="OM100" s="1"/>
      <c r="ON100" s="1"/>
      <c r="OO100" s="1"/>
      <c r="OP100" s="1"/>
      <c r="OQ100" s="1"/>
      <c r="OR100" s="1"/>
      <c r="OS100" s="1"/>
      <c r="OT100" s="1"/>
      <c r="OU100" s="1"/>
      <c r="OV100" s="1"/>
      <c r="OW100" s="1"/>
      <c r="OX100" s="1"/>
      <c r="OY100" s="1"/>
      <c r="OZ100" s="1"/>
      <c r="PA100" s="1"/>
      <c r="PB100" s="1"/>
      <c r="PC100" s="1"/>
      <c r="PD100" s="1"/>
      <c r="PE100" s="1"/>
      <c r="PF100" s="1"/>
      <c r="PG100" s="1"/>
      <c r="PH100" s="1"/>
      <c r="PI100" s="1"/>
      <c r="PJ100" s="1"/>
      <c r="PK100" s="1"/>
      <c r="PL100" s="1"/>
      <c r="PM100" s="1"/>
      <c r="PN100" s="1"/>
      <c r="PO100" s="1"/>
      <c r="PP100" s="1"/>
      <c r="PQ100" s="1"/>
      <c r="PR100" s="1"/>
      <c r="PS100" s="1"/>
      <c r="PT100" s="1"/>
      <c r="PU100" s="1"/>
      <c r="PV100" s="1"/>
      <c r="PW100" s="1"/>
      <c r="PX100" s="1"/>
      <c r="PY100" s="1"/>
      <c r="PZ100" s="1"/>
      <c r="QA100" s="1"/>
      <c r="QB100" s="1"/>
      <c r="QC100" s="1"/>
      <c r="QD100" s="1"/>
      <c r="QE100" s="1"/>
      <c r="QF100" s="1"/>
      <c r="QG100" s="1"/>
      <c r="QH100" s="1"/>
      <c r="QI100" s="1"/>
      <c r="QJ100" s="1"/>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
      <c r="RM100" s="1"/>
      <c r="RN100" s="1"/>
      <c r="RO100" s="1"/>
      <c r="RP100" s="1"/>
      <c r="RQ100" s="1"/>
      <c r="RR100" s="1"/>
      <c r="RS100" s="1"/>
      <c r="RT100" s="1"/>
      <c r="RU100" s="1"/>
      <c r="RV100" s="1"/>
      <c r="RW100" s="1"/>
      <c r="RX100" s="1"/>
      <c r="RY100" s="1"/>
      <c r="RZ100" s="1"/>
      <c r="SA100" s="1"/>
      <c r="SB100" s="1"/>
      <c r="SC100" s="1"/>
      <c r="SD100" s="1"/>
      <c r="SE100" s="1"/>
      <c r="SF100" s="1"/>
      <c r="SG100" s="1"/>
      <c r="SH100" s="1"/>
      <c r="SI100" s="1"/>
      <c r="SJ100" s="1"/>
      <c r="SK100" s="1"/>
      <c r="SL100" s="1"/>
      <c r="SM100" s="1"/>
      <c r="SN100" s="1"/>
      <c r="SO100" s="1"/>
      <c r="SP100" s="1"/>
      <c r="SQ100" s="1"/>
      <c r="SR100" s="1"/>
      <c r="SS100" s="1"/>
      <c r="ST100" s="1"/>
      <c r="SU100" s="1"/>
      <c r="SV100" s="1"/>
      <c r="SW100" s="1"/>
      <c r="SX100" s="1"/>
      <c r="SY100" s="1"/>
      <c r="SZ100" s="1"/>
      <c r="TA100" s="1"/>
      <c r="TB100" s="1"/>
      <c r="TC100" s="1"/>
      <c r="TD100" s="1"/>
      <c r="TE100" s="1"/>
      <c r="TF100" s="1"/>
      <c r="TG100" s="1"/>
      <c r="TH100" s="1"/>
      <c r="TI100" s="1"/>
      <c r="TJ100" s="1"/>
      <c r="TK100" s="1"/>
      <c r="TL100" s="1"/>
      <c r="TM100" s="1"/>
      <c r="TN100" s="1"/>
      <c r="TO100" s="1"/>
      <c r="TP100" s="1"/>
      <c r="TQ100" s="1"/>
      <c r="TR100" s="1"/>
      <c r="TS100" s="1"/>
      <c r="TT100" s="1"/>
      <c r="TU100" s="1"/>
      <c r="TV100" s="1"/>
      <c r="TW100" s="1"/>
      <c r="TX100" s="1"/>
      <c r="TY100" s="1"/>
      <c r="TZ100" s="1"/>
      <c r="UA100" s="1"/>
      <c r="UB100" s="1"/>
      <c r="UC100" s="1"/>
      <c r="UD100" s="1"/>
      <c r="UE100" s="1"/>
      <c r="UF100" s="1"/>
      <c r="UG100" s="1"/>
      <c r="UH100" s="1"/>
      <c r="UI100" s="1"/>
      <c r="UJ100" s="1"/>
      <c r="UK100" s="1"/>
      <c r="UL100" s="1"/>
      <c r="UM100" s="1"/>
      <c r="UN100" s="1"/>
      <c r="UO100" s="1"/>
      <c r="UP100" s="1"/>
      <c r="UQ100" s="1"/>
      <c r="UR100" s="1"/>
      <c r="US100" s="1"/>
      <c r="UT100" s="1"/>
      <c r="UU100" s="1"/>
      <c r="UV100" s="1"/>
      <c r="UW100" s="1"/>
      <c r="UX100" s="1"/>
      <c r="UY100" s="1"/>
      <c r="UZ100" s="1"/>
      <c r="VA100" s="1"/>
      <c r="VB100" s="1"/>
      <c r="VC100" s="1"/>
      <c r="VD100" s="1"/>
      <c r="VE100" s="1"/>
      <c r="VF100" s="1"/>
      <c r="VG100" s="1"/>
      <c r="VH100" s="1"/>
      <c r="VI100" s="1"/>
      <c r="VJ100" s="1"/>
      <c r="VK100" s="1"/>
      <c r="VL100" s="1"/>
      <c r="VM100" s="1"/>
      <c r="VN100" s="1"/>
      <c r="VO100" s="1"/>
      <c r="VP100" s="1"/>
      <c r="VQ100" s="1"/>
      <c r="VR100" s="1"/>
      <c r="VS100" s="1"/>
      <c r="VT100" s="1"/>
      <c r="VU100" s="1"/>
      <c r="VV100" s="1"/>
      <c r="VW100" s="1"/>
      <c r="VX100" s="1"/>
      <c r="VY100" s="1"/>
      <c r="VZ100" s="1"/>
      <c r="WA100" s="1"/>
      <c r="WB100" s="1"/>
      <c r="WC100" s="1"/>
      <c r="WD100" s="1"/>
      <c r="WE100" s="1"/>
      <c r="WF100" s="1"/>
      <c r="WG100" s="1"/>
      <c r="WH100" s="1"/>
      <c r="WI100" s="1"/>
      <c r="WJ100" s="1"/>
      <c r="WK100" s="1"/>
      <c r="WL100" s="1"/>
      <c r="WM100" s="1"/>
      <c r="WN100" s="1"/>
      <c r="WO100" s="1"/>
      <c r="WP100" s="1"/>
      <c r="WQ100" s="1"/>
      <c r="WR100" s="1"/>
      <c r="WS100" s="1"/>
      <c r="WT100" s="1"/>
      <c r="WU100" s="1"/>
      <c r="WV100" s="1"/>
      <c r="WW100" s="1"/>
      <c r="WX100" s="1"/>
      <c r="WY100" s="1"/>
      <c r="WZ100" s="1"/>
      <c r="XA100" s="1"/>
      <c r="XB100" s="1"/>
      <c r="XC100" s="1"/>
      <c r="XD100" s="1"/>
      <c r="XE100" s="1"/>
      <c r="XF100" s="1"/>
      <c r="XG100" s="1"/>
      <c r="XH100" s="1"/>
      <c r="XI100" s="1"/>
      <c r="XJ100" s="1"/>
      <c r="XK100" s="1"/>
      <c r="XL100" s="1"/>
      <c r="XM100" s="1"/>
      <c r="XN100" s="1"/>
      <c r="XO100" s="1"/>
      <c r="XP100" s="1"/>
      <c r="XQ100" s="1"/>
      <c r="XR100" s="1"/>
      <c r="XS100" s="1"/>
      <c r="XT100" s="1"/>
      <c r="XU100" s="1"/>
      <c r="XV100" s="1"/>
      <c r="XW100" s="1"/>
      <c r="XX100" s="1"/>
      <c r="XY100" s="1"/>
      <c r="XZ100" s="1"/>
      <c r="YA100" s="1"/>
      <c r="YB100" s="1"/>
      <c r="YC100" s="1"/>
      <c r="YD100" s="1"/>
      <c r="YE100" s="1"/>
      <c r="YF100" s="1"/>
      <c r="YG100" s="1"/>
      <c r="YH100" s="1"/>
      <c r="YI100" s="1"/>
      <c r="YJ100" s="1"/>
      <c r="YK100" s="1"/>
      <c r="YL100" s="1"/>
      <c r="YM100" s="1"/>
      <c r="YN100" s="1"/>
      <c r="YO100" s="1"/>
      <c r="YP100" s="1"/>
      <c r="YQ100" s="1"/>
      <c r="YR100" s="1"/>
      <c r="YS100" s="1"/>
      <c r="YT100" s="1"/>
      <c r="YU100" s="1"/>
      <c r="YV100" s="1"/>
      <c r="YW100" s="1"/>
      <c r="YX100" s="1"/>
      <c r="YY100" s="1"/>
      <c r="YZ100" s="1"/>
      <c r="ZA100" s="1"/>
      <c r="ZB100" s="1"/>
      <c r="ZC100" s="1"/>
      <c r="ZD100" s="1"/>
      <c r="ZE100" s="1"/>
      <c r="ZF100" s="1"/>
      <c r="ZG100" s="1"/>
      <c r="ZH100" s="1"/>
      <c r="ZI100" s="1"/>
      <c r="ZJ100" s="1"/>
      <c r="ZK100" s="1"/>
      <c r="ZL100" s="1"/>
      <c r="ZM100" s="1"/>
      <c r="ZN100" s="1"/>
      <c r="ZO100" s="1"/>
      <c r="ZP100" s="1"/>
      <c r="ZQ100" s="1"/>
      <c r="ZR100" s="1"/>
      <c r="ZS100" s="1"/>
    </row>
    <row r="101" spans="1:695" s="95" customFormat="1">
      <c r="A101" s="150" t="s">
        <v>90</v>
      </c>
      <c r="B101" s="79"/>
      <c r="C101" s="24" t="s">
        <v>95</v>
      </c>
      <c r="D101" s="70" t="s">
        <v>91</v>
      </c>
      <c r="E101" s="25">
        <v>0.67361111111111116</v>
      </c>
      <c r="F101" s="25">
        <v>0.73958333333333337</v>
      </c>
      <c r="G101" s="24">
        <f t="shared" si="6"/>
        <v>1482.6</v>
      </c>
      <c r="H101" s="59">
        <v>21</v>
      </c>
      <c r="I101" s="72">
        <v>70.599999999999994</v>
      </c>
      <c r="J101" s="68" t="s">
        <v>32</v>
      </c>
      <c r="K101" s="68" t="s">
        <v>33</v>
      </c>
      <c r="L101" s="110" t="s">
        <v>47</v>
      </c>
      <c r="M101" s="1"/>
      <c r="N101" s="97"/>
      <c r="O101" s="98"/>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c r="JR101" s="1"/>
      <c r="JS101" s="1"/>
      <c r="JT101" s="1"/>
      <c r="JU101" s="1"/>
      <c r="JV101" s="1"/>
      <c r="JW101" s="1"/>
      <c r="JX101" s="1"/>
      <c r="JY101" s="1"/>
      <c r="JZ101" s="1"/>
      <c r="KA101" s="1"/>
      <c r="KB101" s="1"/>
      <c r="KC101" s="1"/>
      <c r="KD101" s="1"/>
      <c r="KE101" s="1"/>
      <c r="KF101" s="1"/>
      <c r="KG101" s="1"/>
      <c r="KH101" s="1"/>
      <c r="KI101" s="1"/>
      <c r="KJ101" s="1"/>
      <c r="KK101" s="1"/>
      <c r="KL101" s="1"/>
      <c r="KM101" s="1"/>
      <c r="KN101" s="1"/>
      <c r="KO101" s="1"/>
      <c r="KP101" s="1"/>
      <c r="KQ101" s="1"/>
      <c r="KR101" s="1"/>
      <c r="KS101" s="1"/>
      <c r="KT101" s="1"/>
      <c r="KU101" s="1"/>
      <c r="KV101" s="1"/>
      <c r="KW101" s="1"/>
      <c r="KX101" s="1"/>
      <c r="KY101" s="1"/>
      <c r="KZ101" s="1"/>
      <c r="LA101" s="1"/>
      <c r="LB101" s="1"/>
      <c r="LC101" s="1"/>
      <c r="LD101" s="1"/>
      <c r="LE101" s="1"/>
      <c r="LF101" s="1"/>
      <c r="LG101" s="1"/>
      <c r="LH101" s="1"/>
      <c r="LI101" s="1"/>
      <c r="LJ101" s="1"/>
      <c r="LK101" s="1"/>
      <c r="LL101" s="1"/>
      <c r="LM101" s="1"/>
      <c r="LN101" s="1"/>
      <c r="LO101" s="1"/>
      <c r="LP101" s="1"/>
      <c r="LQ101" s="1"/>
      <c r="LR101" s="1"/>
      <c r="LS101" s="1"/>
      <c r="LT101" s="1"/>
      <c r="LU101" s="1"/>
      <c r="LV101" s="1"/>
      <c r="LW101" s="1"/>
      <c r="LX101" s="1"/>
      <c r="LY101" s="1"/>
      <c r="LZ101" s="1"/>
      <c r="MA101" s="1"/>
      <c r="MB101" s="1"/>
      <c r="MC101" s="1"/>
      <c r="MD101" s="1"/>
      <c r="ME101" s="1"/>
      <c r="MF101" s="1"/>
      <c r="MG101" s="1"/>
      <c r="MH101" s="1"/>
      <c r="MI101" s="1"/>
      <c r="MJ101" s="1"/>
      <c r="MK101" s="1"/>
      <c r="ML101" s="1"/>
      <c r="MM101" s="1"/>
      <c r="MN101" s="1"/>
      <c r="MO101" s="1"/>
      <c r="MP101" s="1"/>
      <c r="MQ101" s="1"/>
      <c r="MR101" s="1"/>
      <c r="MS101" s="1"/>
      <c r="MT101" s="1"/>
      <c r="MU101" s="1"/>
      <c r="MV101" s="1"/>
      <c r="MW101" s="1"/>
      <c r="MX101" s="1"/>
      <c r="MY101" s="1"/>
      <c r="MZ101" s="1"/>
      <c r="NA101" s="1"/>
      <c r="NB101" s="1"/>
      <c r="NC101" s="1"/>
      <c r="ND101" s="1"/>
      <c r="NE101" s="1"/>
      <c r="NF101" s="1"/>
      <c r="NG101" s="1"/>
      <c r="NH101" s="1"/>
      <c r="NI101" s="1"/>
      <c r="NJ101" s="1"/>
      <c r="NK101" s="1"/>
      <c r="NL101" s="1"/>
      <c r="NM101" s="1"/>
      <c r="NN101" s="1"/>
      <c r="NO101" s="1"/>
      <c r="NP101" s="1"/>
      <c r="NQ101" s="1"/>
      <c r="NR101" s="1"/>
      <c r="NS101" s="1"/>
      <c r="NT101" s="1"/>
      <c r="NU101" s="1"/>
      <c r="NV101" s="1"/>
      <c r="NW101" s="1"/>
      <c r="NX101" s="1"/>
      <c r="NY101" s="1"/>
      <c r="NZ101" s="1"/>
      <c r="OA101" s="1"/>
      <c r="OB101" s="1"/>
      <c r="OC101" s="1"/>
      <c r="OD101" s="1"/>
      <c r="OE101" s="1"/>
      <c r="OF101" s="1"/>
      <c r="OG101" s="1"/>
      <c r="OH101" s="1"/>
      <c r="OI101" s="1"/>
      <c r="OJ101" s="1"/>
      <c r="OK101" s="1"/>
      <c r="OL101" s="1"/>
      <c r="OM101" s="1"/>
      <c r="ON101" s="1"/>
      <c r="OO101" s="1"/>
      <c r="OP101" s="1"/>
      <c r="OQ101" s="1"/>
      <c r="OR101" s="1"/>
      <c r="OS101" s="1"/>
      <c r="OT101" s="1"/>
      <c r="OU101" s="1"/>
      <c r="OV101" s="1"/>
      <c r="OW101" s="1"/>
      <c r="OX101" s="1"/>
      <c r="OY101" s="1"/>
      <c r="OZ101" s="1"/>
      <c r="PA101" s="1"/>
      <c r="PB101" s="1"/>
      <c r="PC101" s="1"/>
      <c r="PD101" s="1"/>
      <c r="PE101" s="1"/>
      <c r="PF101" s="1"/>
      <c r="PG101" s="1"/>
      <c r="PH101" s="1"/>
      <c r="PI101" s="1"/>
      <c r="PJ101" s="1"/>
      <c r="PK101" s="1"/>
      <c r="PL101" s="1"/>
      <c r="PM101" s="1"/>
      <c r="PN101" s="1"/>
      <c r="PO101" s="1"/>
      <c r="PP101" s="1"/>
      <c r="PQ101" s="1"/>
      <c r="PR101" s="1"/>
      <c r="PS101" s="1"/>
      <c r="PT101" s="1"/>
      <c r="PU101" s="1"/>
      <c r="PV101" s="1"/>
      <c r="PW101" s="1"/>
      <c r="PX101" s="1"/>
      <c r="PY101" s="1"/>
      <c r="PZ101" s="1"/>
      <c r="QA101" s="1"/>
      <c r="QB101" s="1"/>
      <c r="QC101" s="1"/>
      <c r="QD101" s="1"/>
      <c r="QE101" s="1"/>
      <c r="QF101" s="1"/>
      <c r="QG101" s="1"/>
      <c r="QH101" s="1"/>
      <c r="QI101" s="1"/>
      <c r="QJ101" s="1"/>
      <c r="QK101" s="1"/>
      <c r="QL101" s="1"/>
      <c r="QM101" s="1"/>
      <c r="QN101" s="1"/>
      <c r="QO101" s="1"/>
      <c r="QP101" s="1"/>
      <c r="QQ101" s="1"/>
      <c r="QR101" s="1"/>
      <c r="QS101" s="1"/>
      <c r="QT101" s="1"/>
      <c r="QU101" s="1"/>
      <c r="QV101" s="1"/>
      <c r="QW101" s="1"/>
      <c r="QX101" s="1"/>
      <c r="QY101" s="1"/>
      <c r="QZ101" s="1"/>
      <c r="RA101" s="1"/>
      <c r="RB101" s="1"/>
      <c r="RC101" s="1"/>
      <c r="RD101" s="1"/>
      <c r="RE101" s="1"/>
      <c r="RF101" s="1"/>
      <c r="RG101" s="1"/>
      <c r="RH101" s="1"/>
      <c r="RI101" s="1"/>
      <c r="RJ101" s="1"/>
      <c r="RK101" s="1"/>
      <c r="RL101" s="1"/>
      <c r="RM101" s="1"/>
      <c r="RN101" s="1"/>
      <c r="RO101" s="1"/>
      <c r="RP101" s="1"/>
      <c r="RQ101" s="1"/>
      <c r="RR101" s="1"/>
      <c r="RS101" s="1"/>
      <c r="RT101" s="1"/>
      <c r="RU101" s="1"/>
      <c r="RV101" s="1"/>
      <c r="RW101" s="1"/>
      <c r="RX101" s="1"/>
      <c r="RY101" s="1"/>
      <c r="RZ101" s="1"/>
      <c r="SA101" s="1"/>
      <c r="SB101" s="1"/>
      <c r="SC101" s="1"/>
      <c r="SD101" s="1"/>
      <c r="SE101" s="1"/>
      <c r="SF101" s="1"/>
      <c r="SG101" s="1"/>
      <c r="SH101" s="1"/>
      <c r="SI101" s="1"/>
      <c r="SJ101" s="1"/>
      <c r="SK101" s="1"/>
      <c r="SL101" s="1"/>
      <c r="SM101" s="1"/>
      <c r="SN101" s="1"/>
      <c r="SO101" s="1"/>
      <c r="SP101" s="1"/>
      <c r="SQ101" s="1"/>
      <c r="SR101" s="1"/>
      <c r="SS101" s="1"/>
      <c r="ST101" s="1"/>
      <c r="SU101" s="1"/>
      <c r="SV101" s="1"/>
      <c r="SW101" s="1"/>
      <c r="SX101" s="1"/>
      <c r="SY101" s="1"/>
      <c r="SZ101" s="1"/>
      <c r="TA101" s="1"/>
      <c r="TB101" s="1"/>
      <c r="TC101" s="1"/>
      <c r="TD101" s="1"/>
      <c r="TE101" s="1"/>
      <c r="TF101" s="1"/>
      <c r="TG101" s="1"/>
      <c r="TH101" s="1"/>
      <c r="TI101" s="1"/>
      <c r="TJ101" s="1"/>
      <c r="TK101" s="1"/>
      <c r="TL101" s="1"/>
      <c r="TM101" s="1"/>
      <c r="TN101" s="1"/>
      <c r="TO101" s="1"/>
      <c r="TP101" s="1"/>
      <c r="TQ101" s="1"/>
      <c r="TR101" s="1"/>
      <c r="TS101" s="1"/>
      <c r="TT101" s="1"/>
      <c r="TU101" s="1"/>
      <c r="TV101" s="1"/>
      <c r="TW101" s="1"/>
      <c r="TX101" s="1"/>
      <c r="TY101" s="1"/>
      <c r="TZ101" s="1"/>
      <c r="UA101" s="1"/>
      <c r="UB101" s="1"/>
      <c r="UC101" s="1"/>
      <c r="UD101" s="1"/>
      <c r="UE101" s="1"/>
      <c r="UF101" s="1"/>
      <c r="UG101" s="1"/>
      <c r="UH101" s="1"/>
      <c r="UI101" s="1"/>
      <c r="UJ101" s="1"/>
      <c r="UK101" s="1"/>
      <c r="UL101" s="1"/>
      <c r="UM101" s="1"/>
      <c r="UN101" s="1"/>
      <c r="UO101" s="1"/>
      <c r="UP101" s="1"/>
      <c r="UQ101" s="1"/>
      <c r="UR101" s="1"/>
      <c r="US101" s="1"/>
      <c r="UT101" s="1"/>
      <c r="UU101" s="1"/>
      <c r="UV101" s="1"/>
      <c r="UW101" s="1"/>
      <c r="UX101" s="1"/>
      <c r="UY101" s="1"/>
      <c r="UZ101" s="1"/>
      <c r="VA101" s="1"/>
      <c r="VB101" s="1"/>
      <c r="VC101" s="1"/>
      <c r="VD101" s="1"/>
      <c r="VE101" s="1"/>
      <c r="VF101" s="1"/>
      <c r="VG101" s="1"/>
      <c r="VH101" s="1"/>
      <c r="VI101" s="1"/>
      <c r="VJ101" s="1"/>
      <c r="VK101" s="1"/>
      <c r="VL101" s="1"/>
      <c r="VM101" s="1"/>
      <c r="VN101" s="1"/>
      <c r="VO101" s="1"/>
      <c r="VP101" s="1"/>
      <c r="VQ101" s="1"/>
      <c r="VR101" s="1"/>
      <c r="VS101" s="1"/>
      <c r="VT101" s="1"/>
      <c r="VU101" s="1"/>
      <c r="VV101" s="1"/>
      <c r="VW101" s="1"/>
      <c r="VX101" s="1"/>
      <c r="VY101" s="1"/>
      <c r="VZ101" s="1"/>
      <c r="WA101" s="1"/>
      <c r="WB101" s="1"/>
      <c r="WC101" s="1"/>
      <c r="WD101" s="1"/>
      <c r="WE101" s="1"/>
      <c r="WF101" s="1"/>
      <c r="WG101" s="1"/>
      <c r="WH101" s="1"/>
      <c r="WI101" s="1"/>
      <c r="WJ101" s="1"/>
      <c r="WK101" s="1"/>
      <c r="WL101" s="1"/>
      <c r="WM101" s="1"/>
      <c r="WN101" s="1"/>
      <c r="WO101" s="1"/>
      <c r="WP101" s="1"/>
      <c r="WQ101" s="1"/>
      <c r="WR101" s="1"/>
      <c r="WS101" s="1"/>
      <c r="WT101" s="1"/>
      <c r="WU101" s="1"/>
      <c r="WV101" s="1"/>
      <c r="WW101" s="1"/>
      <c r="WX101" s="1"/>
      <c r="WY101" s="1"/>
      <c r="WZ101" s="1"/>
      <c r="XA101" s="1"/>
      <c r="XB101" s="1"/>
      <c r="XC101" s="1"/>
      <c r="XD101" s="1"/>
      <c r="XE101" s="1"/>
      <c r="XF101" s="1"/>
      <c r="XG101" s="1"/>
      <c r="XH101" s="1"/>
      <c r="XI101" s="1"/>
      <c r="XJ101" s="1"/>
      <c r="XK101" s="1"/>
      <c r="XL101" s="1"/>
      <c r="XM101" s="1"/>
      <c r="XN101" s="1"/>
      <c r="XO101" s="1"/>
      <c r="XP101" s="1"/>
      <c r="XQ101" s="1"/>
      <c r="XR101" s="1"/>
      <c r="XS101" s="1"/>
      <c r="XT101" s="1"/>
      <c r="XU101" s="1"/>
      <c r="XV101" s="1"/>
      <c r="XW101" s="1"/>
      <c r="XX101" s="1"/>
      <c r="XY101" s="1"/>
      <c r="XZ101" s="1"/>
      <c r="YA101" s="1"/>
      <c r="YB101" s="1"/>
      <c r="YC101" s="1"/>
      <c r="YD101" s="1"/>
      <c r="YE101" s="1"/>
      <c r="YF101" s="1"/>
      <c r="YG101" s="1"/>
      <c r="YH101" s="1"/>
      <c r="YI101" s="1"/>
      <c r="YJ101" s="1"/>
      <c r="YK101" s="1"/>
      <c r="YL101" s="1"/>
      <c r="YM101" s="1"/>
      <c r="YN101" s="1"/>
      <c r="YO101" s="1"/>
      <c r="YP101" s="1"/>
      <c r="YQ101" s="1"/>
      <c r="YR101" s="1"/>
      <c r="YS101" s="1"/>
      <c r="YT101" s="1"/>
      <c r="YU101" s="1"/>
      <c r="YV101" s="1"/>
      <c r="YW101" s="1"/>
      <c r="YX101" s="1"/>
      <c r="YY101" s="1"/>
      <c r="YZ101" s="1"/>
      <c r="ZA101" s="1"/>
      <c r="ZB101" s="1"/>
      <c r="ZC101" s="1"/>
      <c r="ZD101" s="1"/>
      <c r="ZE101" s="1"/>
      <c r="ZF101" s="1"/>
      <c r="ZG101" s="1"/>
      <c r="ZH101" s="1"/>
      <c r="ZI101" s="1"/>
      <c r="ZJ101" s="1"/>
      <c r="ZK101" s="1"/>
      <c r="ZL101" s="1"/>
      <c r="ZM101" s="1"/>
      <c r="ZN101" s="1"/>
      <c r="ZO101" s="1"/>
      <c r="ZP101" s="1"/>
      <c r="ZQ101" s="1"/>
      <c r="ZR101" s="1"/>
      <c r="ZS101" s="1"/>
    </row>
    <row r="102" spans="1:695" s="91" customFormat="1">
      <c r="A102" s="150" t="s">
        <v>90</v>
      </c>
      <c r="B102" s="90"/>
      <c r="C102" s="24" t="s">
        <v>74</v>
      </c>
      <c r="D102" s="70" t="s">
        <v>91</v>
      </c>
      <c r="E102" s="25">
        <v>0.74305555555555547</v>
      </c>
      <c r="F102" s="62">
        <v>0.76388888888888884</v>
      </c>
      <c r="G102" s="24">
        <f t="shared" si="6"/>
        <v>449.4</v>
      </c>
      <c r="H102" s="59">
        <v>21</v>
      </c>
      <c r="I102" s="72">
        <v>21.4</v>
      </c>
      <c r="J102" s="68" t="s">
        <v>32</v>
      </c>
      <c r="K102" s="68" t="s">
        <v>33</v>
      </c>
      <c r="L102" s="110" t="s">
        <v>47</v>
      </c>
      <c r="M102" s="1"/>
      <c r="N102" s="97"/>
      <c r="O102" s="98"/>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c r="JU102" s="1"/>
      <c r="JV102" s="1"/>
      <c r="JW102" s="1"/>
      <c r="JX102" s="1"/>
      <c r="JY102" s="1"/>
      <c r="JZ102" s="1"/>
      <c r="KA102" s="1"/>
      <c r="KB102" s="1"/>
      <c r="KC102" s="1"/>
      <c r="KD102" s="1"/>
      <c r="KE102" s="1"/>
      <c r="KF102" s="1"/>
      <c r="KG102" s="1"/>
      <c r="KH102" s="1"/>
      <c r="KI102" s="1"/>
      <c r="KJ102" s="1"/>
      <c r="KK102" s="1"/>
      <c r="KL102" s="1"/>
      <c r="KM102" s="1"/>
      <c r="KN102" s="1"/>
      <c r="KO102" s="1"/>
      <c r="KP102" s="1"/>
      <c r="KQ102" s="1"/>
      <c r="KR102" s="1"/>
      <c r="KS102" s="1"/>
      <c r="KT102" s="1"/>
      <c r="KU102" s="1"/>
      <c r="KV102" s="1"/>
      <c r="KW102" s="1"/>
      <c r="KX102" s="1"/>
      <c r="KY102" s="1"/>
      <c r="KZ102" s="1"/>
      <c r="LA102" s="1"/>
      <c r="LB102" s="1"/>
      <c r="LC102" s="1"/>
      <c r="LD102" s="1"/>
      <c r="LE102" s="1"/>
      <c r="LF102" s="1"/>
      <c r="LG102" s="1"/>
      <c r="LH102" s="1"/>
      <c r="LI102" s="1"/>
      <c r="LJ102" s="1"/>
      <c r="LK102" s="1"/>
      <c r="LL102" s="1"/>
      <c r="LM102" s="1"/>
      <c r="LN102" s="1"/>
      <c r="LO102" s="1"/>
      <c r="LP102" s="1"/>
      <c r="LQ102" s="1"/>
      <c r="LR102" s="1"/>
      <c r="LS102" s="1"/>
      <c r="LT102" s="1"/>
      <c r="LU102" s="1"/>
      <c r="LV102" s="1"/>
      <c r="LW102" s="1"/>
      <c r="LX102" s="1"/>
      <c r="LY102" s="1"/>
      <c r="LZ102" s="1"/>
      <c r="MA102" s="1"/>
      <c r="MB102" s="1"/>
      <c r="MC102" s="1"/>
      <c r="MD102" s="1"/>
      <c r="ME102" s="1"/>
      <c r="MF102" s="1"/>
      <c r="MG102" s="1"/>
      <c r="MH102" s="1"/>
      <c r="MI102" s="1"/>
      <c r="MJ102" s="1"/>
      <c r="MK102" s="1"/>
      <c r="ML102" s="1"/>
      <c r="MM102" s="1"/>
      <c r="MN102" s="1"/>
      <c r="MO102" s="1"/>
      <c r="MP102" s="1"/>
      <c r="MQ102" s="1"/>
      <c r="MR102" s="1"/>
      <c r="MS102" s="1"/>
      <c r="MT102" s="1"/>
      <c r="MU102" s="1"/>
      <c r="MV102" s="1"/>
      <c r="MW102" s="1"/>
      <c r="MX102" s="1"/>
      <c r="MY102" s="1"/>
      <c r="MZ102" s="1"/>
      <c r="NA102" s="1"/>
      <c r="NB102" s="1"/>
      <c r="NC102" s="1"/>
      <c r="ND102" s="1"/>
      <c r="NE102" s="1"/>
      <c r="NF102" s="1"/>
      <c r="NG102" s="1"/>
      <c r="NH102" s="1"/>
      <c r="NI102" s="1"/>
      <c r="NJ102" s="1"/>
      <c r="NK102" s="1"/>
      <c r="NL102" s="1"/>
      <c r="NM102" s="1"/>
      <c r="NN102" s="1"/>
      <c r="NO102" s="1"/>
      <c r="NP102" s="1"/>
      <c r="NQ102" s="1"/>
      <c r="NR102" s="1"/>
      <c r="NS102" s="1"/>
      <c r="NT102" s="1"/>
      <c r="NU102" s="1"/>
      <c r="NV102" s="1"/>
      <c r="NW102" s="1"/>
      <c r="NX102" s="1"/>
      <c r="NY102" s="1"/>
      <c r="NZ102" s="1"/>
      <c r="OA102" s="1"/>
      <c r="OB102" s="1"/>
      <c r="OC102" s="1"/>
      <c r="OD102" s="1"/>
      <c r="OE102" s="1"/>
      <c r="OF102" s="1"/>
      <c r="OG102" s="1"/>
      <c r="OH102" s="1"/>
      <c r="OI102" s="1"/>
      <c r="OJ102" s="1"/>
      <c r="OK102" s="1"/>
      <c r="OL102" s="1"/>
      <c r="OM102" s="1"/>
      <c r="ON102" s="1"/>
      <c r="OO102" s="1"/>
      <c r="OP102" s="1"/>
      <c r="OQ102" s="1"/>
      <c r="OR102" s="1"/>
      <c r="OS102" s="1"/>
      <c r="OT102" s="1"/>
      <c r="OU102" s="1"/>
      <c r="OV102" s="1"/>
      <c r="OW102" s="1"/>
      <c r="OX102" s="1"/>
      <c r="OY102" s="1"/>
      <c r="OZ102" s="1"/>
      <c r="PA102" s="1"/>
      <c r="PB102" s="1"/>
      <c r="PC102" s="1"/>
      <c r="PD102" s="1"/>
      <c r="PE102" s="1"/>
      <c r="PF102" s="1"/>
      <c r="PG102" s="1"/>
      <c r="PH102" s="1"/>
      <c r="PI102" s="1"/>
      <c r="PJ102" s="1"/>
      <c r="PK102" s="1"/>
      <c r="PL102" s="1"/>
      <c r="PM102" s="1"/>
      <c r="PN102" s="1"/>
      <c r="PO102" s="1"/>
      <c r="PP102" s="1"/>
      <c r="PQ102" s="1"/>
      <c r="PR102" s="1"/>
      <c r="PS102" s="1"/>
      <c r="PT102" s="1"/>
      <c r="PU102" s="1"/>
      <c r="PV102" s="1"/>
      <c r="PW102" s="1"/>
      <c r="PX102" s="1"/>
      <c r="PY102" s="1"/>
      <c r="PZ102" s="1"/>
      <c r="QA102" s="1"/>
      <c r="QB102" s="1"/>
      <c r="QC102" s="1"/>
      <c r="QD102" s="1"/>
      <c r="QE102" s="1"/>
      <c r="QF102" s="1"/>
      <c r="QG102" s="1"/>
      <c r="QH102" s="1"/>
      <c r="QI102" s="1"/>
      <c r="QJ102" s="1"/>
      <c r="QK102" s="1"/>
      <c r="QL102" s="1"/>
      <c r="QM102" s="1"/>
      <c r="QN102" s="1"/>
      <c r="QO102" s="1"/>
      <c r="QP102" s="1"/>
      <c r="QQ102" s="1"/>
      <c r="QR102" s="1"/>
      <c r="QS102" s="1"/>
      <c r="QT102" s="1"/>
      <c r="QU102" s="1"/>
      <c r="QV102" s="1"/>
      <c r="QW102" s="1"/>
      <c r="QX102" s="1"/>
      <c r="QY102" s="1"/>
      <c r="QZ102" s="1"/>
      <c r="RA102" s="1"/>
      <c r="RB102" s="1"/>
      <c r="RC102" s="1"/>
      <c r="RD102" s="1"/>
      <c r="RE102" s="1"/>
      <c r="RF102" s="1"/>
      <c r="RG102" s="1"/>
      <c r="RH102" s="1"/>
      <c r="RI102" s="1"/>
      <c r="RJ102" s="1"/>
      <c r="RK102" s="1"/>
      <c r="RL102" s="1"/>
      <c r="RM102" s="1"/>
      <c r="RN102" s="1"/>
      <c r="RO102" s="1"/>
      <c r="RP102" s="1"/>
      <c r="RQ102" s="1"/>
      <c r="RR102" s="1"/>
      <c r="RS102" s="1"/>
      <c r="RT102" s="1"/>
      <c r="RU102" s="1"/>
      <c r="RV102" s="1"/>
      <c r="RW102" s="1"/>
      <c r="RX102" s="1"/>
      <c r="RY102" s="1"/>
      <c r="RZ102" s="1"/>
      <c r="SA102" s="1"/>
      <c r="SB102" s="1"/>
      <c r="SC102" s="1"/>
      <c r="SD102" s="1"/>
      <c r="SE102" s="1"/>
      <c r="SF102" s="1"/>
      <c r="SG102" s="1"/>
      <c r="SH102" s="1"/>
      <c r="SI102" s="1"/>
      <c r="SJ102" s="1"/>
      <c r="SK102" s="1"/>
      <c r="SL102" s="1"/>
      <c r="SM102" s="1"/>
      <c r="SN102" s="1"/>
      <c r="SO102" s="1"/>
      <c r="SP102" s="1"/>
      <c r="SQ102" s="1"/>
      <c r="SR102" s="1"/>
      <c r="SS102" s="1"/>
      <c r="ST102" s="1"/>
      <c r="SU102" s="1"/>
      <c r="SV102" s="1"/>
      <c r="SW102" s="1"/>
      <c r="SX102" s="1"/>
      <c r="SY102" s="1"/>
      <c r="SZ102" s="1"/>
      <c r="TA102" s="1"/>
      <c r="TB102" s="1"/>
      <c r="TC102" s="1"/>
      <c r="TD102" s="1"/>
      <c r="TE102" s="1"/>
      <c r="TF102" s="1"/>
      <c r="TG102" s="1"/>
      <c r="TH102" s="1"/>
      <c r="TI102" s="1"/>
      <c r="TJ102" s="1"/>
      <c r="TK102" s="1"/>
      <c r="TL102" s="1"/>
      <c r="TM102" s="1"/>
      <c r="TN102" s="1"/>
      <c r="TO102" s="1"/>
      <c r="TP102" s="1"/>
      <c r="TQ102" s="1"/>
      <c r="TR102" s="1"/>
      <c r="TS102" s="1"/>
      <c r="TT102" s="1"/>
      <c r="TU102" s="1"/>
      <c r="TV102" s="1"/>
      <c r="TW102" s="1"/>
      <c r="TX102" s="1"/>
      <c r="TY102" s="1"/>
      <c r="TZ102" s="1"/>
      <c r="UA102" s="1"/>
      <c r="UB102" s="1"/>
      <c r="UC102" s="1"/>
      <c r="UD102" s="1"/>
      <c r="UE102" s="1"/>
      <c r="UF102" s="1"/>
      <c r="UG102" s="1"/>
      <c r="UH102" s="1"/>
      <c r="UI102" s="1"/>
      <c r="UJ102" s="1"/>
      <c r="UK102" s="1"/>
      <c r="UL102" s="1"/>
      <c r="UM102" s="1"/>
      <c r="UN102" s="1"/>
      <c r="UO102" s="1"/>
      <c r="UP102" s="1"/>
      <c r="UQ102" s="1"/>
      <c r="UR102" s="1"/>
      <c r="US102" s="1"/>
      <c r="UT102" s="1"/>
      <c r="UU102" s="1"/>
      <c r="UV102" s="1"/>
      <c r="UW102" s="1"/>
      <c r="UX102" s="1"/>
      <c r="UY102" s="1"/>
      <c r="UZ102" s="1"/>
      <c r="VA102" s="1"/>
      <c r="VB102" s="1"/>
      <c r="VC102" s="1"/>
      <c r="VD102" s="1"/>
      <c r="VE102" s="1"/>
      <c r="VF102" s="1"/>
      <c r="VG102" s="1"/>
      <c r="VH102" s="1"/>
      <c r="VI102" s="1"/>
      <c r="VJ102" s="1"/>
      <c r="VK102" s="1"/>
      <c r="VL102" s="1"/>
      <c r="VM102" s="1"/>
      <c r="VN102" s="1"/>
      <c r="VO102" s="1"/>
      <c r="VP102" s="1"/>
      <c r="VQ102" s="1"/>
      <c r="VR102" s="1"/>
      <c r="VS102" s="1"/>
      <c r="VT102" s="1"/>
      <c r="VU102" s="1"/>
      <c r="VV102" s="1"/>
      <c r="VW102" s="1"/>
      <c r="VX102" s="1"/>
      <c r="VY102" s="1"/>
      <c r="VZ102" s="1"/>
      <c r="WA102" s="1"/>
      <c r="WB102" s="1"/>
      <c r="WC102" s="1"/>
      <c r="WD102" s="1"/>
      <c r="WE102" s="1"/>
      <c r="WF102" s="1"/>
      <c r="WG102" s="1"/>
      <c r="WH102" s="1"/>
      <c r="WI102" s="1"/>
      <c r="WJ102" s="1"/>
      <c r="WK102" s="1"/>
      <c r="WL102" s="1"/>
      <c r="WM102" s="1"/>
      <c r="WN102" s="1"/>
      <c r="WO102" s="1"/>
      <c r="WP102" s="1"/>
      <c r="WQ102" s="1"/>
      <c r="WR102" s="1"/>
      <c r="WS102" s="1"/>
      <c r="WT102" s="1"/>
      <c r="WU102" s="1"/>
      <c r="WV102" s="1"/>
      <c r="WW102" s="1"/>
      <c r="WX102" s="1"/>
      <c r="WY102" s="1"/>
      <c r="WZ102" s="1"/>
      <c r="XA102" s="1"/>
      <c r="XB102" s="1"/>
      <c r="XC102" s="1"/>
      <c r="XD102" s="1"/>
      <c r="XE102" s="1"/>
      <c r="XF102" s="1"/>
      <c r="XG102" s="1"/>
      <c r="XH102" s="1"/>
      <c r="XI102" s="1"/>
      <c r="XJ102" s="1"/>
      <c r="XK102" s="1"/>
      <c r="XL102" s="1"/>
      <c r="XM102" s="1"/>
      <c r="XN102" s="1"/>
      <c r="XO102" s="1"/>
      <c r="XP102" s="1"/>
      <c r="XQ102" s="1"/>
      <c r="XR102" s="1"/>
      <c r="XS102" s="1"/>
      <c r="XT102" s="1"/>
      <c r="XU102" s="1"/>
      <c r="XV102" s="1"/>
      <c r="XW102" s="1"/>
      <c r="XX102" s="1"/>
      <c r="XY102" s="1"/>
      <c r="XZ102" s="1"/>
      <c r="YA102" s="1"/>
      <c r="YB102" s="1"/>
      <c r="YC102" s="1"/>
      <c r="YD102" s="1"/>
      <c r="YE102" s="1"/>
      <c r="YF102" s="1"/>
      <c r="YG102" s="1"/>
      <c r="YH102" s="1"/>
      <c r="YI102" s="1"/>
      <c r="YJ102" s="1"/>
      <c r="YK102" s="1"/>
      <c r="YL102" s="1"/>
      <c r="YM102" s="1"/>
      <c r="YN102" s="1"/>
      <c r="YO102" s="1"/>
      <c r="YP102" s="1"/>
      <c r="YQ102" s="1"/>
      <c r="YR102" s="1"/>
      <c r="YS102" s="1"/>
      <c r="YT102" s="1"/>
      <c r="YU102" s="1"/>
      <c r="YV102" s="1"/>
      <c r="YW102" s="1"/>
      <c r="YX102" s="1"/>
      <c r="YY102" s="1"/>
      <c r="YZ102" s="1"/>
      <c r="ZA102" s="1"/>
      <c r="ZB102" s="1"/>
      <c r="ZC102" s="1"/>
      <c r="ZD102" s="1"/>
      <c r="ZE102" s="1"/>
      <c r="ZF102" s="1"/>
      <c r="ZG102" s="1"/>
      <c r="ZH102" s="1"/>
      <c r="ZI102" s="1"/>
      <c r="ZJ102" s="1"/>
      <c r="ZK102" s="1"/>
      <c r="ZL102" s="1"/>
      <c r="ZM102" s="1"/>
      <c r="ZN102" s="1"/>
      <c r="ZO102" s="1"/>
      <c r="ZP102" s="1"/>
      <c r="ZQ102" s="1"/>
      <c r="ZR102" s="1"/>
      <c r="ZS102" s="1"/>
    </row>
    <row r="103" spans="1:695" s="91" customFormat="1">
      <c r="A103" s="150" t="s">
        <v>90</v>
      </c>
      <c r="B103" s="90"/>
      <c r="C103" s="24"/>
      <c r="D103" s="70"/>
      <c r="E103" s="25"/>
      <c r="F103" s="62"/>
      <c r="G103" s="24"/>
      <c r="H103" s="59"/>
      <c r="I103" s="72"/>
      <c r="J103" s="68"/>
      <c r="K103" s="68"/>
      <c r="L103" s="110"/>
      <c r="M103" s="1"/>
      <c r="N103" s="97"/>
      <c r="O103" s="98"/>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1"/>
      <c r="VB103" s="1"/>
      <c r="VC103" s="1"/>
      <c r="VD103" s="1"/>
      <c r="VE103" s="1"/>
      <c r="VF103" s="1"/>
      <c r="VG103" s="1"/>
      <c r="VH103" s="1"/>
      <c r="VI103" s="1"/>
      <c r="VJ103" s="1"/>
      <c r="VK103" s="1"/>
      <c r="VL103" s="1"/>
      <c r="VM103" s="1"/>
      <c r="VN103" s="1"/>
      <c r="VO103" s="1"/>
      <c r="VP103" s="1"/>
      <c r="VQ103" s="1"/>
      <c r="VR103" s="1"/>
      <c r="VS103" s="1"/>
      <c r="VT103" s="1"/>
      <c r="VU103" s="1"/>
      <c r="VV103" s="1"/>
      <c r="VW103" s="1"/>
      <c r="VX103" s="1"/>
      <c r="VY103" s="1"/>
      <c r="VZ103" s="1"/>
      <c r="WA103" s="1"/>
      <c r="WB103" s="1"/>
      <c r="WC103" s="1"/>
      <c r="WD103" s="1"/>
      <c r="WE103" s="1"/>
      <c r="WF103" s="1"/>
      <c r="WG103" s="1"/>
      <c r="WH103" s="1"/>
      <c r="WI103" s="1"/>
      <c r="WJ103" s="1"/>
      <c r="WK103" s="1"/>
      <c r="WL103" s="1"/>
      <c r="WM103" s="1"/>
      <c r="WN103" s="1"/>
      <c r="WO103" s="1"/>
      <c r="WP103" s="1"/>
      <c r="WQ103" s="1"/>
      <c r="WR103" s="1"/>
      <c r="WS103" s="1"/>
      <c r="WT103" s="1"/>
      <c r="WU103" s="1"/>
      <c r="WV103" s="1"/>
      <c r="WW103" s="1"/>
      <c r="WX103" s="1"/>
      <c r="WY103" s="1"/>
      <c r="WZ103" s="1"/>
      <c r="XA103" s="1"/>
      <c r="XB103" s="1"/>
      <c r="XC103" s="1"/>
      <c r="XD103" s="1"/>
      <c r="XE103" s="1"/>
      <c r="XF103" s="1"/>
      <c r="XG103" s="1"/>
      <c r="XH103" s="1"/>
      <c r="XI103" s="1"/>
      <c r="XJ103" s="1"/>
      <c r="XK103" s="1"/>
      <c r="XL103" s="1"/>
      <c r="XM103" s="1"/>
      <c r="XN103" s="1"/>
      <c r="XO103" s="1"/>
      <c r="XP103" s="1"/>
      <c r="XQ103" s="1"/>
      <c r="XR103" s="1"/>
      <c r="XS103" s="1"/>
      <c r="XT103" s="1"/>
      <c r="XU103" s="1"/>
      <c r="XV103" s="1"/>
      <c r="XW103" s="1"/>
      <c r="XX103" s="1"/>
      <c r="XY103" s="1"/>
      <c r="XZ103" s="1"/>
      <c r="YA103" s="1"/>
      <c r="YB103" s="1"/>
      <c r="YC103" s="1"/>
      <c r="YD103" s="1"/>
      <c r="YE103" s="1"/>
      <c r="YF103" s="1"/>
      <c r="YG103" s="1"/>
      <c r="YH103" s="1"/>
      <c r="YI103" s="1"/>
      <c r="YJ103" s="1"/>
      <c r="YK103" s="1"/>
      <c r="YL103" s="1"/>
      <c r="YM103" s="1"/>
      <c r="YN103" s="1"/>
      <c r="YO103" s="1"/>
      <c r="YP103" s="1"/>
      <c r="YQ103" s="1"/>
      <c r="YR103" s="1"/>
      <c r="YS103" s="1"/>
      <c r="YT103" s="1"/>
      <c r="YU103" s="1"/>
      <c r="YV103" s="1"/>
      <c r="YW103" s="1"/>
      <c r="YX103" s="1"/>
      <c r="YY103" s="1"/>
      <c r="YZ103" s="1"/>
      <c r="ZA103" s="1"/>
      <c r="ZB103" s="1"/>
      <c r="ZC103" s="1"/>
      <c r="ZD103" s="1"/>
      <c r="ZE103" s="1"/>
      <c r="ZF103" s="1"/>
      <c r="ZG103" s="1"/>
      <c r="ZH103" s="1"/>
      <c r="ZI103" s="1"/>
      <c r="ZJ103" s="1"/>
      <c r="ZK103" s="1"/>
      <c r="ZL103" s="1"/>
      <c r="ZM103" s="1"/>
      <c r="ZN103" s="1"/>
      <c r="ZO103" s="1"/>
      <c r="ZP103" s="1"/>
      <c r="ZQ103" s="1"/>
      <c r="ZR103" s="1"/>
      <c r="ZS103" s="1"/>
    </row>
    <row r="104" spans="1:695" s="86" customFormat="1">
      <c r="A104" s="150" t="s">
        <v>90</v>
      </c>
      <c r="B104" s="79"/>
      <c r="C104" s="51" t="s">
        <v>59</v>
      </c>
      <c r="D104" s="65" t="s">
        <v>91</v>
      </c>
      <c r="E104" s="62">
        <v>0.77083333333333337</v>
      </c>
      <c r="F104" s="62">
        <v>0.80208333333333337</v>
      </c>
      <c r="G104" s="24">
        <f t="shared" si="6"/>
        <v>978.6</v>
      </c>
      <c r="H104" s="63">
        <v>21</v>
      </c>
      <c r="I104" s="71">
        <v>46.6</v>
      </c>
      <c r="J104" s="68" t="s">
        <v>32</v>
      </c>
      <c r="K104" s="68" t="s">
        <v>33</v>
      </c>
      <c r="L104" s="110" t="s">
        <v>47</v>
      </c>
      <c r="M104" s="1"/>
      <c r="N104" s="97"/>
      <c r="O104" s="98"/>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1"/>
      <c r="VB104" s="1"/>
      <c r="VC104" s="1"/>
      <c r="VD104" s="1"/>
      <c r="VE104" s="1"/>
      <c r="VF104" s="1"/>
      <c r="VG104" s="1"/>
      <c r="VH104" s="1"/>
      <c r="VI104" s="1"/>
      <c r="VJ104" s="1"/>
      <c r="VK104" s="1"/>
      <c r="VL104" s="1"/>
      <c r="VM104" s="1"/>
      <c r="VN104" s="1"/>
      <c r="VO104" s="1"/>
      <c r="VP104" s="1"/>
      <c r="VQ104" s="1"/>
      <c r="VR104" s="1"/>
      <c r="VS104" s="1"/>
      <c r="VT104" s="1"/>
      <c r="VU104" s="1"/>
      <c r="VV104" s="1"/>
      <c r="VW104" s="1"/>
      <c r="VX104" s="1"/>
      <c r="VY104" s="1"/>
      <c r="VZ104" s="1"/>
      <c r="WA104" s="1"/>
      <c r="WB104" s="1"/>
      <c r="WC104" s="1"/>
      <c r="WD104" s="1"/>
      <c r="WE104" s="1"/>
      <c r="WF104" s="1"/>
      <c r="WG104" s="1"/>
      <c r="WH104" s="1"/>
      <c r="WI104" s="1"/>
      <c r="WJ104" s="1"/>
      <c r="WK104" s="1"/>
      <c r="WL104" s="1"/>
      <c r="WM104" s="1"/>
      <c r="WN104" s="1"/>
      <c r="WO104" s="1"/>
      <c r="WP104" s="1"/>
      <c r="WQ104" s="1"/>
      <c r="WR104" s="1"/>
      <c r="WS104" s="1"/>
      <c r="WT104" s="1"/>
      <c r="WU104" s="1"/>
      <c r="WV104" s="1"/>
      <c r="WW104" s="1"/>
      <c r="WX104" s="1"/>
      <c r="WY104" s="1"/>
      <c r="WZ104" s="1"/>
      <c r="XA104" s="1"/>
      <c r="XB104" s="1"/>
      <c r="XC104" s="1"/>
      <c r="XD104" s="1"/>
      <c r="XE104" s="1"/>
      <c r="XF104" s="1"/>
      <c r="XG104" s="1"/>
      <c r="XH104" s="1"/>
      <c r="XI104" s="1"/>
      <c r="XJ104" s="1"/>
      <c r="XK104" s="1"/>
      <c r="XL104" s="1"/>
      <c r="XM104" s="1"/>
      <c r="XN104" s="1"/>
      <c r="XO104" s="1"/>
      <c r="XP104" s="1"/>
      <c r="XQ104" s="1"/>
      <c r="XR104" s="1"/>
      <c r="XS104" s="1"/>
      <c r="XT104" s="1"/>
      <c r="XU104" s="1"/>
      <c r="XV104" s="1"/>
      <c r="XW104" s="1"/>
      <c r="XX104" s="1"/>
      <c r="XY104" s="1"/>
      <c r="XZ104" s="1"/>
      <c r="YA104" s="1"/>
      <c r="YB104" s="1"/>
      <c r="YC104" s="1"/>
      <c r="YD104" s="1"/>
      <c r="YE104" s="1"/>
      <c r="YF104" s="1"/>
      <c r="YG104" s="1"/>
      <c r="YH104" s="1"/>
      <c r="YI104" s="1"/>
      <c r="YJ104" s="1"/>
      <c r="YK104" s="1"/>
      <c r="YL104" s="1"/>
      <c r="YM104" s="1"/>
      <c r="YN104" s="1"/>
      <c r="YO104" s="1"/>
      <c r="YP104" s="1"/>
      <c r="YQ104" s="1"/>
      <c r="YR104" s="1"/>
      <c r="YS104" s="1"/>
      <c r="YT104" s="1"/>
      <c r="YU104" s="1"/>
      <c r="YV104" s="1"/>
      <c r="YW104" s="1"/>
      <c r="YX104" s="1"/>
      <c r="YY104" s="1"/>
      <c r="YZ104" s="1"/>
      <c r="ZA104" s="1"/>
      <c r="ZB104" s="1"/>
      <c r="ZC104" s="1"/>
      <c r="ZD104" s="1"/>
      <c r="ZE104" s="1"/>
      <c r="ZF104" s="1"/>
      <c r="ZG104" s="1"/>
      <c r="ZH104" s="1"/>
      <c r="ZI104" s="1"/>
      <c r="ZJ104" s="1"/>
      <c r="ZK104" s="1"/>
      <c r="ZL104" s="1"/>
      <c r="ZM104" s="1"/>
      <c r="ZN104" s="1"/>
      <c r="ZO104" s="1"/>
      <c r="ZP104" s="1"/>
      <c r="ZQ104" s="1"/>
      <c r="ZR104" s="1"/>
      <c r="ZS104" s="1"/>
    </row>
    <row r="105" spans="1:695">
      <c r="A105" s="150" t="s">
        <v>90</v>
      </c>
      <c r="B105" s="79"/>
      <c r="C105" s="51"/>
      <c r="D105" s="65"/>
      <c r="E105" s="62"/>
      <c r="F105" s="160"/>
      <c r="G105" s="24"/>
      <c r="H105" s="63"/>
      <c r="I105" s="63"/>
      <c r="J105" s="68"/>
      <c r="K105" s="68"/>
      <c r="L105" s="110"/>
      <c r="M105" s="1"/>
    </row>
    <row r="106" spans="1:695">
      <c r="A106" s="150" t="s">
        <v>90</v>
      </c>
      <c r="B106" s="79"/>
      <c r="C106" s="51" t="s">
        <v>96</v>
      </c>
      <c r="D106" s="65" t="s">
        <v>91</v>
      </c>
      <c r="E106" s="62">
        <v>0.86111111111111116</v>
      </c>
      <c r="F106" s="62">
        <v>0.8930555555555556</v>
      </c>
      <c r="G106" s="24">
        <f t="shared" si="6"/>
        <v>1010.1</v>
      </c>
      <c r="H106" s="63">
        <v>21</v>
      </c>
      <c r="I106" s="63">
        <v>48.1</v>
      </c>
      <c r="J106" s="68" t="s">
        <v>32</v>
      </c>
      <c r="K106" s="68" t="s">
        <v>33</v>
      </c>
      <c r="L106" s="110" t="s">
        <v>47</v>
      </c>
      <c r="M106" s="1"/>
    </row>
    <row r="107" spans="1:695" s="50" customFormat="1">
      <c r="A107" s="150" t="s">
        <v>90</v>
      </c>
      <c r="B107" s="79"/>
      <c r="C107" s="24"/>
      <c r="D107" s="70"/>
      <c r="E107" s="25"/>
      <c r="F107" s="25"/>
      <c r="G107" s="24"/>
      <c r="H107" s="59"/>
      <c r="I107" s="72"/>
      <c r="J107" s="68"/>
      <c r="K107" s="68"/>
      <c r="L107" s="110"/>
      <c r="M107" s="1"/>
      <c r="N107" s="97"/>
      <c r="O107" s="98"/>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1"/>
      <c r="VB107" s="1"/>
      <c r="VC107" s="1"/>
      <c r="VD107" s="1"/>
      <c r="VE107" s="1"/>
      <c r="VF107" s="1"/>
      <c r="VG107" s="1"/>
      <c r="VH107" s="1"/>
      <c r="VI107" s="1"/>
      <c r="VJ107" s="1"/>
      <c r="VK107" s="1"/>
      <c r="VL107" s="1"/>
      <c r="VM107" s="1"/>
      <c r="VN107" s="1"/>
      <c r="VO107" s="1"/>
      <c r="VP107" s="1"/>
      <c r="VQ107" s="1"/>
      <c r="VR107" s="1"/>
      <c r="VS107" s="1"/>
      <c r="VT107" s="1"/>
      <c r="VU107" s="1"/>
      <c r="VV107" s="1"/>
      <c r="VW107" s="1"/>
      <c r="VX107" s="1"/>
      <c r="VY107" s="1"/>
      <c r="VZ107" s="1"/>
      <c r="WA107" s="1"/>
      <c r="WB107" s="1"/>
      <c r="WC107" s="1"/>
      <c r="WD107" s="1"/>
      <c r="WE107" s="1"/>
      <c r="WF107" s="1"/>
      <c r="WG107" s="1"/>
      <c r="WH107" s="1"/>
      <c r="WI107" s="1"/>
      <c r="WJ107" s="1"/>
      <c r="WK107" s="1"/>
      <c r="WL107" s="1"/>
      <c r="WM107" s="1"/>
      <c r="WN107" s="1"/>
      <c r="WO107" s="1"/>
      <c r="WP107" s="1"/>
      <c r="WQ107" s="1"/>
      <c r="WR107" s="1"/>
      <c r="WS107" s="1"/>
      <c r="WT107" s="1"/>
      <c r="WU107" s="1"/>
      <c r="WV107" s="1"/>
      <c r="WW107" s="1"/>
      <c r="WX107" s="1"/>
      <c r="WY107" s="1"/>
      <c r="WZ107" s="1"/>
      <c r="XA107" s="1"/>
      <c r="XB107" s="1"/>
      <c r="XC107" s="1"/>
      <c r="XD107" s="1"/>
      <c r="XE107" s="1"/>
      <c r="XF107" s="1"/>
      <c r="XG107" s="1"/>
      <c r="XH107" s="1"/>
      <c r="XI107" s="1"/>
      <c r="XJ107" s="1"/>
      <c r="XK107" s="1"/>
      <c r="XL107" s="1"/>
      <c r="XM107" s="1"/>
      <c r="XN107" s="1"/>
      <c r="XO107" s="1"/>
      <c r="XP107" s="1"/>
      <c r="XQ107" s="1"/>
      <c r="XR107" s="1"/>
      <c r="XS107" s="1"/>
      <c r="XT107" s="1"/>
      <c r="XU107" s="1"/>
      <c r="XV107" s="1"/>
      <c r="XW107" s="1"/>
      <c r="XX107" s="1"/>
      <c r="XY107" s="1"/>
      <c r="XZ107" s="1"/>
      <c r="YA107" s="1"/>
      <c r="YB107" s="1"/>
      <c r="YC107" s="1"/>
      <c r="YD107" s="1"/>
      <c r="YE107" s="1"/>
      <c r="YF107" s="1"/>
      <c r="YG107" s="1"/>
      <c r="YH107" s="1"/>
      <c r="YI107" s="1"/>
      <c r="YJ107" s="1"/>
      <c r="YK107" s="1"/>
      <c r="YL107" s="1"/>
      <c r="YM107" s="1"/>
      <c r="YN107" s="1"/>
      <c r="YO107" s="1"/>
      <c r="YP107" s="1"/>
      <c r="YQ107" s="1"/>
      <c r="YR107" s="1"/>
      <c r="YS107" s="1"/>
      <c r="YT107" s="1"/>
      <c r="YU107" s="1"/>
      <c r="YV107" s="1"/>
      <c r="YW107" s="1"/>
      <c r="YX107" s="1"/>
      <c r="YY107" s="1"/>
      <c r="YZ107" s="1"/>
      <c r="ZA107" s="1"/>
      <c r="ZB107" s="1"/>
      <c r="ZC107" s="1"/>
      <c r="ZD107" s="1"/>
      <c r="ZE107" s="1"/>
      <c r="ZF107" s="1"/>
      <c r="ZG107" s="1"/>
      <c r="ZH107" s="1"/>
      <c r="ZI107" s="1"/>
      <c r="ZJ107" s="1"/>
      <c r="ZK107" s="1"/>
      <c r="ZL107" s="1"/>
      <c r="ZM107" s="1"/>
      <c r="ZN107" s="1"/>
      <c r="ZO107" s="1"/>
      <c r="ZP107" s="1"/>
      <c r="ZQ107" s="1"/>
      <c r="ZR107" s="1"/>
      <c r="ZS107" s="1"/>
    </row>
    <row r="108" spans="1:695" s="50" customFormat="1">
      <c r="A108" s="150" t="s">
        <v>90</v>
      </c>
      <c r="B108" s="79"/>
      <c r="C108" s="24" t="s">
        <v>76</v>
      </c>
      <c r="D108" s="70" t="s">
        <v>97</v>
      </c>
      <c r="E108" s="25">
        <v>0.89583333333333337</v>
      </c>
      <c r="F108" s="25">
        <v>0.90277777777777779</v>
      </c>
      <c r="G108" s="24">
        <f t="shared" si="6"/>
        <v>73.7</v>
      </c>
      <c r="H108" s="59">
        <v>11</v>
      </c>
      <c r="I108" s="72">
        <v>6.7</v>
      </c>
      <c r="J108" s="68" t="s">
        <v>32</v>
      </c>
      <c r="K108" s="68" t="s">
        <v>33</v>
      </c>
      <c r="L108" s="110" t="s">
        <v>78</v>
      </c>
      <c r="M108" s="1"/>
      <c r="N108" s="97"/>
      <c r="O108" s="98"/>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1"/>
      <c r="VB108" s="1"/>
      <c r="VC108" s="1"/>
      <c r="VD108" s="1"/>
      <c r="VE108" s="1"/>
      <c r="VF108" s="1"/>
      <c r="VG108" s="1"/>
      <c r="VH108" s="1"/>
      <c r="VI108" s="1"/>
      <c r="VJ108" s="1"/>
      <c r="VK108" s="1"/>
      <c r="VL108" s="1"/>
      <c r="VM108" s="1"/>
      <c r="VN108" s="1"/>
      <c r="VO108" s="1"/>
      <c r="VP108" s="1"/>
      <c r="VQ108" s="1"/>
      <c r="VR108" s="1"/>
      <c r="VS108" s="1"/>
      <c r="VT108" s="1"/>
      <c r="VU108" s="1"/>
      <c r="VV108" s="1"/>
      <c r="VW108" s="1"/>
      <c r="VX108" s="1"/>
      <c r="VY108" s="1"/>
      <c r="VZ108" s="1"/>
      <c r="WA108" s="1"/>
      <c r="WB108" s="1"/>
      <c r="WC108" s="1"/>
      <c r="WD108" s="1"/>
      <c r="WE108" s="1"/>
      <c r="WF108" s="1"/>
      <c r="WG108" s="1"/>
      <c r="WH108" s="1"/>
      <c r="WI108" s="1"/>
      <c r="WJ108" s="1"/>
      <c r="WK108" s="1"/>
      <c r="WL108" s="1"/>
      <c r="WM108" s="1"/>
      <c r="WN108" s="1"/>
      <c r="WO108" s="1"/>
      <c r="WP108" s="1"/>
      <c r="WQ108" s="1"/>
      <c r="WR108" s="1"/>
      <c r="WS108" s="1"/>
      <c r="WT108" s="1"/>
      <c r="WU108" s="1"/>
      <c r="WV108" s="1"/>
      <c r="WW108" s="1"/>
      <c r="WX108" s="1"/>
      <c r="WY108" s="1"/>
      <c r="WZ108" s="1"/>
      <c r="XA108" s="1"/>
      <c r="XB108" s="1"/>
      <c r="XC108" s="1"/>
      <c r="XD108" s="1"/>
      <c r="XE108" s="1"/>
      <c r="XF108" s="1"/>
      <c r="XG108" s="1"/>
      <c r="XH108" s="1"/>
      <c r="XI108" s="1"/>
      <c r="XJ108" s="1"/>
      <c r="XK108" s="1"/>
      <c r="XL108" s="1"/>
      <c r="XM108" s="1"/>
      <c r="XN108" s="1"/>
      <c r="XO108" s="1"/>
      <c r="XP108" s="1"/>
      <c r="XQ108" s="1"/>
      <c r="XR108" s="1"/>
      <c r="XS108" s="1"/>
      <c r="XT108" s="1"/>
      <c r="XU108" s="1"/>
      <c r="XV108" s="1"/>
      <c r="XW108" s="1"/>
      <c r="XX108" s="1"/>
      <c r="XY108" s="1"/>
      <c r="XZ108" s="1"/>
      <c r="YA108" s="1"/>
      <c r="YB108" s="1"/>
      <c r="YC108" s="1"/>
      <c r="YD108" s="1"/>
      <c r="YE108" s="1"/>
      <c r="YF108" s="1"/>
      <c r="YG108" s="1"/>
      <c r="YH108" s="1"/>
      <c r="YI108" s="1"/>
      <c r="YJ108" s="1"/>
      <c r="YK108" s="1"/>
      <c r="YL108" s="1"/>
      <c r="YM108" s="1"/>
      <c r="YN108" s="1"/>
      <c r="YO108" s="1"/>
      <c r="YP108" s="1"/>
      <c r="YQ108" s="1"/>
      <c r="YR108" s="1"/>
      <c r="YS108" s="1"/>
      <c r="YT108" s="1"/>
      <c r="YU108" s="1"/>
      <c r="YV108" s="1"/>
      <c r="YW108" s="1"/>
      <c r="YX108" s="1"/>
      <c r="YY108" s="1"/>
      <c r="YZ108" s="1"/>
      <c r="ZA108" s="1"/>
      <c r="ZB108" s="1"/>
      <c r="ZC108" s="1"/>
      <c r="ZD108" s="1"/>
      <c r="ZE108" s="1"/>
      <c r="ZF108" s="1"/>
      <c r="ZG108" s="1"/>
      <c r="ZH108" s="1"/>
      <c r="ZI108" s="1"/>
      <c r="ZJ108" s="1"/>
      <c r="ZK108" s="1"/>
      <c r="ZL108" s="1"/>
      <c r="ZM108" s="1"/>
      <c r="ZN108" s="1"/>
      <c r="ZO108" s="1"/>
      <c r="ZP108" s="1"/>
      <c r="ZQ108" s="1"/>
      <c r="ZR108" s="1"/>
      <c r="ZS108" s="1"/>
    </row>
    <row r="109" spans="1:695" s="50" customFormat="1" ht="13.5" thickBot="1">
      <c r="A109" s="151" t="s">
        <v>90</v>
      </c>
      <c r="B109" s="132"/>
      <c r="C109" s="114" t="s">
        <v>80</v>
      </c>
      <c r="D109" s="134" t="s">
        <v>97</v>
      </c>
      <c r="E109" s="135">
        <v>0.90972222222222221</v>
      </c>
      <c r="F109" s="135">
        <v>0.95138888888888884</v>
      </c>
      <c r="G109" s="133">
        <f t="shared" si="6"/>
        <v>297</v>
      </c>
      <c r="H109" s="117">
        <v>11</v>
      </c>
      <c r="I109" s="136">
        <v>27</v>
      </c>
      <c r="J109" s="129" t="s">
        <v>32</v>
      </c>
      <c r="K109" s="129" t="s">
        <v>33</v>
      </c>
      <c r="L109" s="119" t="s">
        <v>78</v>
      </c>
      <c r="M109" s="1"/>
      <c r="N109" s="97"/>
      <c r="O109" s="98"/>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1"/>
      <c r="VB109" s="1"/>
      <c r="VC109" s="1"/>
      <c r="VD109" s="1"/>
      <c r="VE109" s="1"/>
      <c r="VF109" s="1"/>
      <c r="VG109" s="1"/>
      <c r="VH109" s="1"/>
      <c r="VI109" s="1"/>
      <c r="VJ109" s="1"/>
      <c r="VK109" s="1"/>
      <c r="VL109" s="1"/>
      <c r="VM109" s="1"/>
      <c r="VN109" s="1"/>
      <c r="VO109" s="1"/>
      <c r="VP109" s="1"/>
      <c r="VQ109" s="1"/>
      <c r="VR109" s="1"/>
      <c r="VS109" s="1"/>
      <c r="VT109" s="1"/>
      <c r="VU109" s="1"/>
      <c r="VV109" s="1"/>
      <c r="VW109" s="1"/>
      <c r="VX109" s="1"/>
      <c r="VY109" s="1"/>
      <c r="VZ109" s="1"/>
      <c r="WA109" s="1"/>
      <c r="WB109" s="1"/>
      <c r="WC109" s="1"/>
      <c r="WD109" s="1"/>
      <c r="WE109" s="1"/>
      <c r="WF109" s="1"/>
      <c r="WG109" s="1"/>
      <c r="WH109" s="1"/>
      <c r="WI109" s="1"/>
      <c r="WJ109" s="1"/>
      <c r="WK109" s="1"/>
      <c r="WL109" s="1"/>
      <c r="WM109" s="1"/>
      <c r="WN109" s="1"/>
      <c r="WO109" s="1"/>
      <c r="WP109" s="1"/>
      <c r="WQ109" s="1"/>
      <c r="WR109" s="1"/>
      <c r="WS109" s="1"/>
      <c r="WT109" s="1"/>
      <c r="WU109" s="1"/>
      <c r="WV109" s="1"/>
      <c r="WW109" s="1"/>
      <c r="WX109" s="1"/>
      <c r="WY109" s="1"/>
      <c r="WZ109" s="1"/>
      <c r="XA109" s="1"/>
      <c r="XB109" s="1"/>
      <c r="XC109" s="1"/>
      <c r="XD109" s="1"/>
      <c r="XE109" s="1"/>
      <c r="XF109" s="1"/>
      <c r="XG109" s="1"/>
      <c r="XH109" s="1"/>
      <c r="XI109" s="1"/>
      <c r="XJ109" s="1"/>
      <c r="XK109" s="1"/>
      <c r="XL109" s="1"/>
      <c r="XM109" s="1"/>
      <c r="XN109" s="1"/>
      <c r="XO109" s="1"/>
      <c r="XP109" s="1"/>
      <c r="XQ109" s="1"/>
      <c r="XR109" s="1"/>
      <c r="XS109" s="1"/>
      <c r="XT109" s="1"/>
      <c r="XU109" s="1"/>
      <c r="XV109" s="1"/>
      <c r="XW109" s="1"/>
      <c r="XX109" s="1"/>
      <c r="XY109" s="1"/>
      <c r="XZ109" s="1"/>
      <c r="YA109" s="1"/>
      <c r="YB109" s="1"/>
      <c r="YC109" s="1"/>
      <c r="YD109" s="1"/>
      <c r="YE109" s="1"/>
      <c r="YF109" s="1"/>
      <c r="YG109" s="1"/>
      <c r="YH109" s="1"/>
      <c r="YI109" s="1"/>
      <c r="YJ109" s="1"/>
      <c r="YK109" s="1"/>
      <c r="YL109" s="1"/>
      <c r="YM109" s="1"/>
      <c r="YN109" s="1"/>
      <c r="YO109" s="1"/>
      <c r="YP109" s="1"/>
      <c r="YQ109" s="1"/>
      <c r="YR109" s="1"/>
      <c r="YS109" s="1"/>
      <c r="YT109" s="1"/>
      <c r="YU109" s="1"/>
      <c r="YV109" s="1"/>
      <c r="YW109" s="1"/>
      <c r="YX109" s="1"/>
      <c r="YY109" s="1"/>
      <c r="YZ109" s="1"/>
      <c r="ZA109" s="1"/>
      <c r="ZB109" s="1"/>
      <c r="ZC109" s="1"/>
      <c r="ZD109" s="1"/>
      <c r="ZE109" s="1"/>
      <c r="ZF109" s="1"/>
      <c r="ZG109" s="1"/>
      <c r="ZH109" s="1"/>
      <c r="ZI109" s="1"/>
      <c r="ZJ109" s="1"/>
      <c r="ZK109" s="1"/>
      <c r="ZL109" s="1"/>
      <c r="ZM109" s="1"/>
      <c r="ZN109" s="1"/>
      <c r="ZO109" s="1"/>
      <c r="ZP109" s="1"/>
      <c r="ZQ109" s="1"/>
      <c r="ZR109" s="1"/>
      <c r="ZS109" s="1"/>
    </row>
    <row r="110" spans="1:695">
      <c r="C110" s="48"/>
      <c r="E110" s="55"/>
      <c r="F110" s="74"/>
      <c r="G110" s="54"/>
      <c r="H110" s="57"/>
      <c r="I110" s="57"/>
      <c r="J110" s="64"/>
    </row>
    <row r="111" spans="1:695" ht="13.5" thickBot="1">
      <c r="C111" s="29"/>
      <c r="D111" s="29"/>
      <c r="E111" s="30"/>
      <c r="F111" s="30"/>
      <c r="G111" s="29"/>
      <c r="H111" s="58"/>
      <c r="I111" s="58"/>
    </row>
    <row r="112" spans="1:695" ht="18.75">
      <c r="A112" s="146" t="s">
        <v>98</v>
      </c>
      <c r="B112" s="120"/>
      <c r="C112" s="137"/>
      <c r="D112" s="137"/>
      <c r="E112" s="138"/>
      <c r="F112" s="138"/>
      <c r="G112" s="137"/>
      <c r="H112" s="139"/>
      <c r="I112" s="139"/>
      <c r="J112" s="125"/>
      <c r="K112" s="126"/>
      <c r="L112" s="127"/>
      <c r="M112" s="1"/>
    </row>
    <row r="113" spans="1:695" s="87" customFormat="1">
      <c r="A113" s="147" t="s">
        <v>99</v>
      </c>
      <c r="B113" s="90"/>
      <c r="C113" s="24" t="s">
        <v>100</v>
      </c>
      <c r="D113" s="24" t="s">
        <v>73</v>
      </c>
      <c r="E113" s="25">
        <v>0.19444444444444445</v>
      </c>
      <c r="F113" s="25">
        <v>0.2673611111111111</v>
      </c>
      <c r="G113" s="24">
        <f>H113*I113</f>
        <v>24750</v>
      </c>
      <c r="H113" s="59">
        <v>250</v>
      </c>
      <c r="I113" s="72">
        <v>99</v>
      </c>
      <c r="J113" s="68" t="s">
        <v>32</v>
      </c>
      <c r="K113" s="68" t="s">
        <v>33</v>
      </c>
      <c r="L113" s="110"/>
      <c r="M113" s="1"/>
      <c r="N113" s="97"/>
      <c r="O113" s="98"/>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1"/>
      <c r="VB113" s="1"/>
      <c r="VC113" s="1"/>
      <c r="VD113" s="1"/>
      <c r="VE113" s="1"/>
      <c r="VF113" s="1"/>
      <c r="VG113" s="1"/>
      <c r="VH113" s="1"/>
      <c r="VI113" s="1"/>
      <c r="VJ113" s="1"/>
      <c r="VK113" s="1"/>
      <c r="VL113" s="1"/>
      <c r="VM113" s="1"/>
      <c r="VN113" s="1"/>
      <c r="VO113" s="1"/>
      <c r="VP113" s="1"/>
      <c r="VQ113" s="1"/>
      <c r="VR113" s="1"/>
      <c r="VS113" s="1"/>
      <c r="VT113" s="1"/>
      <c r="VU113" s="1"/>
      <c r="VV113" s="1"/>
      <c r="VW113" s="1"/>
      <c r="VX113" s="1"/>
      <c r="VY113" s="1"/>
      <c r="VZ113" s="1"/>
      <c r="WA113" s="1"/>
      <c r="WB113" s="1"/>
      <c r="WC113" s="1"/>
      <c r="WD113" s="1"/>
      <c r="WE113" s="1"/>
      <c r="WF113" s="1"/>
      <c r="WG113" s="1"/>
      <c r="WH113" s="1"/>
      <c r="WI113" s="1"/>
      <c r="WJ113" s="1"/>
      <c r="WK113" s="1"/>
      <c r="WL113" s="1"/>
      <c r="WM113" s="1"/>
      <c r="WN113" s="1"/>
      <c r="WO113" s="1"/>
      <c r="WP113" s="1"/>
      <c r="WQ113" s="1"/>
      <c r="WR113" s="1"/>
      <c r="WS113" s="1"/>
      <c r="WT113" s="1"/>
      <c r="WU113" s="1"/>
      <c r="WV113" s="1"/>
      <c r="WW113" s="1"/>
      <c r="WX113" s="1"/>
      <c r="WY113" s="1"/>
      <c r="WZ113" s="1"/>
      <c r="XA113" s="1"/>
      <c r="XB113" s="1"/>
      <c r="XC113" s="1"/>
      <c r="XD113" s="1"/>
      <c r="XE113" s="1"/>
      <c r="XF113" s="1"/>
      <c r="XG113" s="1"/>
      <c r="XH113" s="1"/>
      <c r="XI113" s="1"/>
      <c r="XJ113" s="1"/>
      <c r="XK113" s="1"/>
      <c r="XL113" s="1"/>
      <c r="XM113" s="1"/>
      <c r="XN113" s="1"/>
      <c r="XO113" s="1"/>
      <c r="XP113" s="1"/>
      <c r="XQ113" s="1"/>
      <c r="XR113" s="1"/>
      <c r="XS113" s="1"/>
      <c r="XT113" s="1"/>
      <c r="XU113" s="1"/>
      <c r="XV113" s="1"/>
      <c r="XW113" s="1"/>
      <c r="XX113" s="1"/>
      <c r="XY113" s="1"/>
      <c r="XZ113" s="1"/>
      <c r="YA113" s="1"/>
      <c r="YB113" s="1"/>
      <c r="YC113" s="1"/>
      <c r="YD113" s="1"/>
      <c r="YE113" s="1"/>
      <c r="YF113" s="1"/>
      <c r="YG113" s="1"/>
      <c r="YH113" s="1"/>
      <c r="YI113" s="1"/>
      <c r="YJ113" s="1"/>
      <c r="YK113" s="1"/>
      <c r="YL113" s="1"/>
      <c r="YM113" s="1"/>
      <c r="YN113" s="1"/>
      <c r="YO113" s="1"/>
      <c r="YP113" s="1"/>
      <c r="YQ113" s="1"/>
      <c r="YR113" s="1"/>
      <c r="YS113" s="1"/>
      <c r="YT113" s="1"/>
      <c r="YU113" s="1"/>
      <c r="YV113" s="1"/>
      <c r="YW113" s="1"/>
      <c r="YX113" s="1"/>
      <c r="YY113" s="1"/>
      <c r="YZ113" s="1"/>
      <c r="ZA113" s="1"/>
      <c r="ZB113" s="1"/>
      <c r="ZC113" s="1"/>
      <c r="ZD113" s="1"/>
      <c r="ZE113" s="1"/>
      <c r="ZF113" s="1"/>
      <c r="ZG113" s="1"/>
      <c r="ZH113" s="1"/>
      <c r="ZI113" s="1"/>
      <c r="ZJ113" s="1"/>
      <c r="ZK113" s="1"/>
      <c r="ZL113" s="1"/>
      <c r="ZM113" s="1"/>
      <c r="ZN113" s="1"/>
      <c r="ZO113" s="1"/>
      <c r="ZP113" s="1"/>
      <c r="ZQ113" s="1"/>
      <c r="ZR113" s="1"/>
      <c r="ZS113" s="1"/>
    </row>
    <row r="114" spans="1:695" s="87" customFormat="1">
      <c r="A114" s="147" t="s">
        <v>99</v>
      </c>
      <c r="B114" s="85"/>
      <c r="C114" s="24" t="s">
        <v>101</v>
      </c>
      <c r="D114" s="24" t="s">
        <v>73</v>
      </c>
      <c r="E114" s="25">
        <v>0.27430555555555552</v>
      </c>
      <c r="F114" s="25">
        <v>0.33194444444444443</v>
      </c>
      <c r="G114" s="24">
        <f t="shared" ref="G114:G124" si="7">H114*I114</f>
        <v>20500</v>
      </c>
      <c r="H114" s="59">
        <v>250</v>
      </c>
      <c r="I114" s="72">
        <v>82</v>
      </c>
      <c r="J114" s="68" t="s">
        <v>32</v>
      </c>
      <c r="K114" s="68" t="s">
        <v>33</v>
      </c>
      <c r="L114" s="110" t="s">
        <v>102</v>
      </c>
      <c r="M114" s="1"/>
      <c r="N114" s="97"/>
      <c r="O114" s="98"/>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1"/>
      <c r="VB114" s="1"/>
      <c r="VC114" s="1"/>
      <c r="VD114" s="1"/>
      <c r="VE114" s="1"/>
      <c r="VF114" s="1"/>
      <c r="VG114" s="1"/>
      <c r="VH114" s="1"/>
      <c r="VI114" s="1"/>
      <c r="VJ114" s="1"/>
      <c r="VK114" s="1"/>
      <c r="VL114" s="1"/>
      <c r="VM114" s="1"/>
      <c r="VN114" s="1"/>
      <c r="VO114" s="1"/>
      <c r="VP114" s="1"/>
      <c r="VQ114" s="1"/>
      <c r="VR114" s="1"/>
      <c r="VS114" s="1"/>
      <c r="VT114" s="1"/>
      <c r="VU114" s="1"/>
      <c r="VV114" s="1"/>
      <c r="VW114" s="1"/>
      <c r="VX114" s="1"/>
      <c r="VY114" s="1"/>
      <c r="VZ114" s="1"/>
      <c r="WA114" s="1"/>
      <c r="WB114" s="1"/>
      <c r="WC114" s="1"/>
      <c r="WD114" s="1"/>
      <c r="WE114" s="1"/>
      <c r="WF114" s="1"/>
      <c r="WG114" s="1"/>
      <c r="WH114" s="1"/>
      <c r="WI114" s="1"/>
      <c r="WJ114" s="1"/>
      <c r="WK114" s="1"/>
      <c r="WL114" s="1"/>
      <c r="WM114" s="1"/>
      <c r="WN114" s="1"/>
      <c r="WO114" s="1"/>
      <c r="WP114" s="1"/>
      <c r="WQ114" s="1"/>
      <c r="WR114" s="1"/>
      <c r="WS114" s="1"/>
      <c r="WT114" s="1"/>
      <c r="WU114" s="1"/>
      <c r="WV114" s="1"/>
      <c r="WW114" s="1"/>
      <c r="WX114" s="1"/>
      <c r="WY114" s="1"/>
      <c r="WZ114" s="1"/>
      <c r="XA114" s="1"/>
      <c r="XB114" s="1"/>
      <c r="XC114" s="1"/>
      <c r="XD114" s="1"/>
      <c r="XE114" s="1"/>
      <c r="XF114" s="1"/>
      <c r="XG114" s="1"/>
      <c r="XH114" s="1"/>
      <c r="XI114" s="1"/>
      <c r="XJ114" s="1"/>
      <c r="XK114" s="1"/>
      <c r="XL114" s="1"/>
      <c r="XM114" s="1"/>
      <c r="XN114" s="1"/>
      <c r="XO114" s="1"/>
      <c r="XP114" s="1"/>
      <c r="XQ114" s="1"/>
      <c r="XR114" s="1"/>
      <c r="XS114" s="1"/>
      <c r="XT114" s="1"/>
      <c r="XU114" s="1"/>
      <c r="XV114" s="1"/>
      <c r="XW114" s="1"/>
      <c r="XX114" s="1"/>
      <c r="XY114" s="1"/>
      <c r="XZ114" s="1"/>
      <c r="YA114" s="1"/>
      <c r="YB114" s="1"/>
      <c r="YC114" s="1"/>
      <c r="YD114" s="1"/>
      <c r="YE114" s="1"/>
      <c r="YF114" s="1"/>
      <c r="YG114" s="1"/>
      <c r="YH114" s="1"/>
      <c r="YI114" s="1"/>
      <c r="YJ114" s="1"/>
      <c r="YK114" s="1"/>
      <c r="YL114" s="1"/>
      <c r="YM114" s="1"/>
      <c r="YN114" s="1"/>
      <c r="YO114" s="1"/>
      <c r="YP114" s="1"/>
      <c r="YQ114" s="1"/>
      <c r="YR114" s="1"/>
      <c r="YS114" s="1"/>
      <c r="YT114" s="1"/>
      <c r="YU114" s="1"/>
      <c r="YV114" s="1"/>
      <c r="YW114" s="1"/>
      <c r="YX114" s="1"/>
      <c r="YY114" s="1"/>
      <c r="YZ114" s="1"/>
      <c r="ZA114" s="1"/>
      <c r="ZB114" s="1"/>
      <c r="ZC114" s="1"/>
      <c r="ZD114" s="1"/>
      <c r="ZE114" s="1"/>
      <c r="ZF114" s="1"/>
      <c r="ZG114" s="1"/>
      <c r="ZH114" s="1"/>
      <c r="ZI114" s="1"/>
      <c r="ZJ114" s="1"/>
      <c r="ZK114" s="1"/>
      <c r="ZL114" s="1"/>
      <c r="ZM114" s="1"/>
      <c r="ZN114" s="1"/>
      <c r="ZO114" s="1"/>
      <c r="ZP114" s="1"/>
      <c r="ZQ114" s="1"/>
      <c r="ZR114" s="1"/>
      <c r="ZS114" s="1"/>
    </row>
    <row r="115" spans="1:695" s="87" customFormat="1">
      <c r="A115" s="147" t="s">
        <v>99</v>
      </c>
      <c r="B115" s="90"/>
      <c r="C115" s="24"/>
      <c r="D115" s="24"/>
      <c r="E115" s="25"/>
      <c r="F115" s="25"/>
      <c r="G115" s="24"/>
      <c r="H115" s="59"/>
      <c r="I115" s="72"/>
      <c r="J115" s="68"/>
      <c r="K115" s="68"/>
      <c r="L115" s="110"/>
      <c r="M115" s="1"/>
      <c r="N115" s="97"/>
      <c r="O115" s="98"/>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1"/>
      <c r="VB115" s="1"/>
      <c r="VC115" s="1"/>
      <c r="VD115" s="1"/>
      <c r="VE115" s="1"/>
      <c r="VF115" s="1"/>
      <c r="VG115" s="1"/>
      <c r="VH115" s="1"/>
      <c r="VI115" s="1"/>
      <c r="VJ115" s="1"/>
      <c r="VK115" s="1"/>
      <c r="VL115" s="1"/>
      <c r="VM115" s="1"/>
      <c r="VN115" s="1"/>
      <c r="VO115" s="1"/>
      <c r="VP115" s="1"/>
      <c r="VQ115" s="1"/>
      <c r="VR115" s="1"/>
      <c r="VS115" s="1"/>
      <c r="VT115" s="1"/>
      <c r="VU115" s="1"/>
      <c r="VV115" s="1"/>
      <c r="VW115" s="1"/>
      <c r="VX115" s="1"/>
      <c r="VY115" s="1"/>
      <c r="VZ115" s="1"/>
      <c r="WA115" s="1"/>
      <c r="WB115" s="1"/>
      <c r="WC115" s="1"/>
      <c r="WD115" s="1"/>
      <c r="WE115" s="1"/>
      <c r="WF115" s="1"/>
      <c r="WG115" s="1"/>
      <c r="WH115" s="1"/>
      <c r="WI115" s="1"/>
      <c r="WJ115" s="1"/>
      <c r="WK115" s="1"/>
      <c r="WL115" s="1"/>
      <c r="WM115" s="1"/>
      <c r="WN115" s="1"/>
      <c r="WO115" s="1"/>
      <c r="WP115" s="1"/>
      <c r="WQ115" s="1"/>
      <c r="WR115" s="1"/>
      <c r="WS115" s="1"/>
      <c r="WT115" s="1"/>
      <c r="WU115" s="1"/>
      <c r="WV115" s="1"/>
      <c r="WW115" s="1"/>
      <c r="WX115" s="1"/>
      <c r="WY115" s="1"/>
      <c r="WZ115" s="1"/>
      <c r="XA115" s="1"/>
      <c r="XB115" s="1"/>
      <c r="XC115" s="1"/>
      <c r="XD115" s="1"/>
      <c r="XE115" s="1"/>
      <c r="XF115" s="1"/>
      <c r="XG115" s="1"/>
      <c r="XH115" s="1"/>
      <c r="XI115" s="1"/>
      <c r="XJ115" s="1"/>
      <c r="XK115" s="1"/>
      <c r="XL115" s="1"/>
      <c r="XM115" s="1"/>
      <c r="XN115" s="1"/>
      <c r="XO115" s="1"/>
      <c r="XP115" s="1"/>
      <c r="XQ115" s="1"/>
      <c r="XR115" s="1"/>
      <c r="XS115" s="1"/>
      <c r="XT115" s="1"/>
      <c r="XU115" s="1"/>
      <c r="XV115" s="1"/>
      <c r="XW115" s="1"/>
      <c r="XX115" s="1"/>
      <c r="XY115" s="1"/>
      <c r="XZ115" s="1"/>
      <c r="YA115" s="1"/>
      <c r="YB115" s="1"/>
      <c r="YC115" s="1"/>
      <c r="YD115" s="1"/>
      <c r="YE115" s="1"/>
      <c r="YF115" s="1"/>
      <c r="YG115" s="1"/>
      <c r="YH115" s="1"/>
      <c r="YI115" s="1"/>
      <c r="YJ115" s="1"/>
      <c r="YK115" s="1"/>
      <c r="YL115" s="1"/>
      <c r="YM115" s="1"/>
      <c r="YN115" s="1"/>
      <c r="YO115" s="1"/>
      <c r="YP115" s="1"/>
      <c r="YQ115" s="1"/>
      <c r="YR115" s="1"/>
      <c r="YS115" s="1"/>
      <c r="YT115" s="1"/>
      <c r="YU115" s="1"/>
      <c r="YV115" s="1"/>
      <c r="YW115" s="1"/>
      <c r="YX115" s="1"/>
      <c r="YY115" s="1"/>
      <c r="YZ115" s="1"/>
      <c r="ZA115" s="1"/>
      <c r="ZB115" s="1"/>
      <c r="ZC115" s="1"/>
      <c r="ZD115" s="1"/>
      <c r="ZE115" s="1"/>
      <c r="ZF115" s="1"/>
      <c r="ZG115" s="1"/>
      <c r="ZH115" s="1"/>
      <c r="ZI115" s="1"/>
      <c r="ZJ115" s="1"/>
      <c r="ZK115" s="1"/>
      <c r="ZL115" s="1"/>
      <c r="ZM115" s="1"/>
      <c r="ZN115" s="1"/>
      <c r="ZO115" s="1"/>
      <c r="ZP115" s="1"/>
      <c r="ZQ115" s="1"/>
      <c r="ZR115" s="1"/>
      <c r="ZS115" s="1"/>
    </row>
    <row r="116" spans="1:695" s="87" customFormat="1">
      <c r="A116" s="147" t="s">
        <v>99</v>
      </c>
      <c r="B116" s="85"/>
      <c r="C116" s="24" t="s">
        <v>103</v>
      </c>
      <c r="D116" s="24" t="s">
        <v>73</v>
      </c>
      <c r="E116" s="25">
        <v>0.39583333333333331</v>
      </c>
      <c r="F116" s="25">
        <v>0.4548611111111111</v>
      </c>
      <c r="G116" s="24">
        <f t="shared" si="7"/>
        <v>19975</v>
      </c>
      <c r="H116" s="59">
        <v>250</v>
      </c>
      <c r="I116" s="72">
        <v>79.900000000000006</v>
      </c>
      <c r="J116" s="68" t="s">
        <v>32</v>
      </c>
      <c r="K116" s="68" t="s">
        <v>33</v>
      </c>
      <c r="L116" s="110"/>
      <c r="M116" s="1"/>
      <c r="N116" s="97"/>
      <c r="O116" s="98"/>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c r="KS116" s="1"/>
      <c r="KT116" s="1"/>
      <c r="KU116" s="1"/>
      <c r="KV116" s="1"/>
      <c r="KW116" s="1"/>
      <c r="KX116" s="1"/>
      <c r="KY116" s="1"/>
      <c r="KZ116" s="1"/>
      <c r="LA116" s="1"/>
      <c r="LB116" s="1"/>
      <c r="LC116" s="1"/>
      <c r="LD116" s="1"/>
      <c r="LE116" s="1"/>
      <c r="LF116" s="1"/>
      <c r="LG116" s="1"/>
      <c r="LH116" s="1"/>
      <c r="LI116" s="1"/>
      <c r="LJ116" s="1"/>
      <c r="LK116" s="1"/>
      <c r="LL116" s="1"/>
      <c r="LM116" s="1"/>
      <c r="LN116" s="1"/>
      <c r="LO116" s="1"/>
      <c r="LP116" s="1"/>
      <c r="LQ116" s="1"/>
      <c r="LR116" s="1"/>
      <c r="LS116" s="1"/>
      <c r="LT116" s="1"/>
      <c r="LU116" s="1"/>
      <c r="LV116" s="1"/>
      <c r="LW116" s="1"/>
      <c r="LX116" s="1"/>
      <c r="LY116" s="1"/>
      <c r="LZ116" s="1"/>
      <c r="MA116" s="1"/>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
      <c r="NE116" s="1"/>
      <c r="NF116" s="1"/>
      <c r="NG116" s="1"/>
      <c r="NH116" s="1"/>
      <c r="NI116" s="1"/>
      <c r="NJ116" s="1"/>
      <c r="NK116" s="1"/>
      <c r="NL116" s="1"/>
      <c r="NM116" s="1"/>
      <c r="NN116" s="1"/>
      <c r="NO116" s="1"/>
      <c r="NP116" s="1"/>
      <c r="NQ116" s="1"/>
      <c r="NR116" s="1"/>
      <c r="NS116" s="1"/>
      <c r="NT116" s="1"/>
      <c r="NU116" s="1"/>
      <c r="NV116" s="1"/>
      <c r="NW116" s="1"/>
      <c r="NX116" s="1"/>
      <c r="NY116" s="1"/>
      <c r="NZ116" s="1"/>
      <c r="OA116" s="1"/>
      <c r="OB116" s="1"/>
      <c r="OC116" s="1"/>
      <c r="OD116" s="1"/>
      <c r="OE116" s="1"/>
      <c r="OF116" s="1"/>
      <c r="OG116" s="1"/>
      <c r="OH116" s="1"/>
      <c r="OI116" s="1"/>
      <c r="OJ116" s="1"/>
      <c r="OK116" s="1"/>
      <c r="OL116" s="1"/>
      <c r="OM116" s="1"/>
      <c r="ON116" s="1"/>
      <c r="OO116" s="1"/>
      <c r="OP116" s="1"/>
      <c r="OQ116" s="1"/>
      <c r="OR116" s="1"/>
      <c r="OS116" s="1"/>
      <c r="OT116" s="1"/>
      <c r="OU116" s="1"/>
      <c r="OV116" s="1"/>
      <c r="OW116" s="1"/>
      <c r="OX116" s="1"/>
      <c r="OY116" s="1"/>
      <c r="OZ116" s="1"/>
      <c r="PA116" s="1"/>
      <c r="PB116" s="1"/>
      <c r="PC116" s="1"/>
      <c r="PD116" s="1"/>
      <c r="PE116" s="1"/>
      <c r="PF116" s="1"/>
      <c r="PG116" s="1"/>
      <c r="PH116" s="1"/>
      <c r="PI116" s="1"/>
      <c r="PJ116" s="1"/>
      <c r="PK116" s="1"/>
      <c r="PL116" s="1"/>
      <c r="PM116" s="1"/>
      <c r="PN116" s="1"/>
      <c r="PO116" s="1"/>
      <c r="PP116" s="1"/>
      <c r="PQ116" s="1"/>
      <c r="PR116" s="1"/>
      <c r="PS116" s="1"/>
      <c r="PT116" s="1"/>
      <c r="PU116" s="1"/>
      <c r="PV116" s="1"/>
      <c r="PW116" s="1"/>
      <c r="PX116" s="1"/>
      <c r="PY116" s="1"/>
      <c r="PZ116" s="1"/>
      <c r="QA116" s="1"/>
      <c r="QB116" s="1"/>
      <c r="QC116" s="1"/>
      <c r="QD116" s="1"/>
      <c r="QE116" s="1"/>
      <c r="QF116" s="1"/>
      <c r="QG116" s="1"/>
      <c r="QH116" s="1"/>
      <c r="QI116" s="1"/>
      <c r="QJ116" s="1"/>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
      <c r="RM116" s="1"/>
      <c r="RN116" s="1"/>
      <c r="RO116" s="1"/>
      <c r="RP116" s="1"/>
      <c r="RQ116" s="1"/>
      <c r="RR116" s="1"/>
      <c r="RS116" s="1"/>
      <c r="RT116" s="1"/>
      <c r="RU116" s="1"/>
      <c r="RV116" s="1"/>
      <c r="RW116" s="1"/>
      <c r="RX116" s="1"/>
      <c r="RY116" s="1"/>
      <c r="RZ116" s="1"/>
      <c r="SA116" s="1"/>
      <c r="SB116" s="1"/>
      <c r="SC116" s="1"/>
      <c r="SD116" s="1"/>
      <c r="SE116" s="1"/>
      <c r="SF116" s="1"/>
      <c r="SG116" s="1"/>
      <c r="SH116" s="1"/>
      <c r="SI116" s="1"/>
      <c r="SJ116" s="1"/>
      <c r="SK116" s="1"/>
      <c r="SL116" s="1"/>
      <c r="SM116" s="1"/>
      <c r="SN116" s="1"/>
      <c r="SO116" s="1"/>
      <c r="SP116" s="1"/>
      <c r="SQ116" s="1"/>
      <c r="SR116" s="1"/>
      <c r="SS116" s="1"/>
      <c r="ST116" s="1"/>
      <c r="SU116" s="1"/>
      <c r="SV116" s="1"/>
      <c r="SW116" s="1"/>
      <c r="SX116" s="1"/>
      <c r="SY116" s="1"/>
      <c r="SZ116" s="1"/>
      <c r="TA116" s="1"/>
      <c r="TB116" s="1"/>
      <c r="TC116" s="1"/>
      <c r="TD116" s="1"/>
      <c r="TE116" s="1"/>
      <c r="TF116" s="1"/>
      <c r="TG116" s="1"/>
      <c r="TH116" s="1"/>
      <c r="TI116" s="1"/>
      <c r="TJ116" s="1"/>
      <c r="TK116" s="1"/>
      <c r="TL116" s="1"/>
      <c r="TM116" s="1"/>
      <c r="TN116" s="1"/>
      <c r="TO116" s="1"/>
      <c r="TP116" s="1"/>
      <c r="TQ116" s="1"/>
      <c r="TR116" s="1"/>
      <c r="TS116" s="1"/>
      <c r="TT116" s="1"/>
      <c r="TU116" s="1"/>
      <c r="TV116" s="1"/>
      <c r="TW116" s="1"/>
      <c r="TX116" s="1"/>
      <c r="TY116" s="1"/>
      <c r="TZ116" s="1"/>
      <c r="UA116" s="1"/>
      <c r="UB116" s="1"/>
      <c r="UC116" s="1"/>
      <c r="UD116" s="1"/>
      <c r="UE116" s="1"/>
      <c r="UF116" s="1"/>
      <c r="UG116" s="1"/>
      <c r="UH116" s="1"/>
      <c r="UI116" s="1"/>
      <c r="UJ116" s="1"/>
      <c r="UK116" s="1"/>
      <c r="UL116" s="1"/>
      <c r="UM116" s="1"/>
      <c r="UN116" s="1"/>
      <c r="UO116" s="1"/>
      <c r="UP116" s="1"/>
      <c r="UQ116" s="1"/>
      <c r="UR116" s="1"/>
      <c r="US116" s="1"/>
      <c r="UT116" s="1"/>
      <c r="UU116" s="1"/>
      <c r="UV116" s="1"/>
      <c r="UW116" s="1"/>
      <c r="UX116" s="1"/>
      <c r="UY116" s="1"/>
      <c r="UZ116" s="1"/>
      <c r="VA116" s="1"/>
      <c r="VB116" s="1"/>
      <c r="VC116" s="1"/>
      <c r="VD116" s="1"/>
      <c r="VE116" s="1"/>
      <c r="VF116" s="1"/>
      <c r="VG116" s="1"/>
      <c r="VH116" s="1"/>
      <c r="VI116" s="1"/>
      <c r="VJ116" s="1"/>
      <c r="VK116" s="1"/>
      <c r="VL116" s="1"/>
      <c r="VM116" s="1"/>
      <c r="VN116" s="1"/>
      <c r="VO116" s="1"/>
      <c r="VP116" s="1"/>
      <c r="VQ116" s="1"/>
      <c r="VR116" s="1"/>
      <c r="VS116" s="1"/>
      <c r="VT116" s="1"/>
      <c r="VU116" s="1"/>
      <c r="VV116" s="1"/>
      <c r="VW116" s="1"/>
      <c r="VX116" s="1"/>
      <c r="VY116" s="1"/>
      <c r="VZ116" s="1"/>
      <c r="WA116" s="1"/>
      <c r="WB116" s="1"/>
      <c r="WC116" s="1"/>
      <c r="WD116" s="1"/>
      <c r="WE116" s="1"/>
      <c r="WF116" s="1"/>
      <c r="WG116" s="1"/>
      <c r="WH116" s="1"/>
      <c r="WI116" s="1"/>
      <c r="WJ116" s="1"/>
      <c r="WK116" s="1"/>
      <c r="WL116" s="1"/>
      <c r="WM116" s="1"/>
      <c r="WN116" s="1"/>
      <c r="WO116" s="1"/>
      <c r="WP116" s="1"/>
      <c r="WQ116" s="1"/>
      <c r="WR116" s="1"/>
      <c r="WS116" s="1"/>
      <c r="WT116" s="1"/>
      <c r="WU116" s="1"/>
      <c r="WV116" s="1"/>
      <c r="WW116" s="1"/>
      <c r="WX116" s="1"/>
      <c r="WY116" s="1"/>
      <c r="WZ116" s="1"/>
      <c r="XA116" s="1"/>
      <c r="XB116" s="1"/>
      <c r="XC116" s="1"/>
      <c r="XD116" s="1"/>
      <c r="XE116" s="1"/>
      <c r="XF116" s="1"/>
      <c r="XG116" s="1"/>
      <c r="XH116" s="1"/>
      <c r="XI116" s="1"/>
      <c r="XJ116" s="1"/>
      <c r="XK116" s="1"/>
      <c r="XL116" s="1"/>
      <c r="XM116" s="1"/>
      <c r="XN116" s="1"/>
      <c r="XO116" s="1"/>
      <c r="XP116" s="1"/>
      <c r="XQ116" s="1"/>
      <c r="XR116" s="1"/>
      <c r="XS116" s="1"/>
      <c r="XT116" s="1"/>
      <c r="XU116" s="1"/>
      <c r="XV116" s="1"/>
      <c r="XW116" s="1"/>
      <c r="XX116" s="1"/>
      <c r="XY116" s="1"/>
      <c r="XZ116" s="1"/>
      <c r="YA116" s="1"/>
      <c r="YB116" s="1"/>
      <c r="YC116" s="1"/>
      <c r="YD116" s="1"/>
      <c r="YE116" s="1"/>
      <c r="YF116" s="1"/>
      <c r="YG116" s="1"/>
      <c r="YH116" s="1"/>
      <c r="YI116" s="1"/>
      <c r="YJ116" s="1"/>
      <c r="YK116" s="1"/>
      <c r="YL116" s="1"/>
      <c r="YM116" s="1"/>
      <c r="YN116" s="1"/>
      <c r="YO116" s="1"/>
      <c r="YP116" s="1"/>
      <c r="YQ116" s="1"/>
      <c r="YR116" s="1"/>
      <c r="YS116" s="1"/>
      <c r="YT116" s="1"/>
      <c r="YU116" s="1"/>
      <c r="YV116" s="1"/>
      <c r="YW116" s="1"/>
      <c r="YX116" s="1"/>
      <c r="YY116" s="1"/>
      <c r="YZ116" s="1"/>
      <c r="ZA116" s="1"/>
      <c r="ZB116" s="1"/>
      <c r="ZC116" s="1"/>
      <c r="ZD116" s="1"/>
      <c r="ZE116" s="1"/>
      <c r="ZF116" s="1"/>
      <c r="ZG116" s="1"/>
      <c r="ZH116" s="1"/>
      <c r="ZI116" s="1"/>
      <c r="ZJ116" s="1"/>
      <c r="ZK116" s="1"/>
      <c r="ZL116" s="1"/>
      <c r="ZM116" s="1"/>
      <c r="ZN116" s="1"/>
      <c r="ZO116" s="1"/>
      <c r="ZP116" s="1"/>
      <c r="ZQ116" s="1"/>
      <c r="ZR116" s="1"/>
      <c r="ZS116" s="1"/>
    </row>
    <row r="117" spans="1:695" s="87" customFormat="1">
      <c r="A117" s="147" t="s">
        <v>99</v>
      </c>
      <c r="B117" s="85"/>
      <c r="C117" s="24" t="s">
        <v>104</v>
      </c>
      <c r="D117" s="24" t="s">
        <v>73</v>
      </c>
      <c r="E117" s="25">
        <v>0.46180555555555558</v>
      </c>
      <c r="F117" s="25">
        <v>0.51736111111111105</v>
      </c>
      <c r="G117" s="24">
        <f t="shared" si="7"/>
        <v>19975</v>
      </c>
      <c r="H117" s="59">
        <v>250</v>
      </c>
      <c r="I117" s="72">
        <v>79.900000000000006</v>
      </c>
      <c r="J117" s="67" t="s">
        <v>32</v>
      </c>
      <c r="K117" s="68" t="s">
        <v>33</v>
      </c>
      <c r="L117" s="110"/>
      <c r="M117" s="1"/>
      <c r="N117" s="97"/>
      <c r="O117" s="98"/>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c r="IY117" s="1"/>
      <c r="IZ117" s="1"/>
      <c r="JA117" s="1"/>
      <c r="JB117" s="1"/>
      <c r="JC117" s="1"/>
      <c r="JD117" s="1"/>
      <c r="JE117" s="1"/>
      <c r="JF117" s="1"/>
      <c r="JG117" s="1"/>
      <c r="JH117" s="1"/>
      <c r="JI117" s="1"/>
      <c r="JJ117" s="1"/>
      <c r="JK117" s="1"/>
      <c r="JL117" s="1"/>
      <c r="JM117" s="1"/>
      <c r="JN117" s="1"/>
      <c r="JO117" s="1"/>
      <c r="JP117" s="1"/>
      <c r="JQ117" s="1"/>
      <c r="JR117" s="1"/>
      <c r="JS117" s="1"/>
      <c r="JT117" s="1"/>
      <c r="JU117" s="1"/>
      <c r="JV117" s="1"/>
      <c r="JW117" s="1"/>
      <c r="JX117" s="1"/>
      <c r="JY117" s="1"/>
      <c r="JZ117" s="1"/>
      <c r="KA117" s="1"/>
      <c r="KB117" s="1"/>
      <c r="KC117" s="1"/>
      <c r="KD117" s="1"/>
      <c r="KE117" s="1"/>
      <c r="KF117" s="1"/>
      <c r="KG117" s="1"/>
      <c r="KH117" s="1"/>
      <c r="KI117" s="1"/>
      <c r="KJ117" s="1"/>
      <c r="KK117" s="1"/>
      <c r="KL117" s="1"/>
      <c r="KM117" s="1"/>
      <c r="KN117" s="1"/>
      <c r="KO117" s="1"/>
      <c r="KP117" s="1"/>
      <c r="KQ117" s="1"/>
      <c r="KR117" s="1"/>
      <c r="KS117" s="1"/>
      <c r="KT117" s="1"/>
      <c r="KU117" s="1"/>
      <c r="KV117" s="1"/>
      <c r="KW117" s="1"/>
      <c r="KX117" s="1"/>
      <c r="KY117" s="1"/>
      <c r="KZ117" s="1"/>
      <c r="LA117" s="1"/>
      <c r="LB117" s="1"/>
      <c r="LC117" s="1"/>
      <c r="LD117" s="1"/>
      <c r="LE117" s="1"/>
      <c r="LF117" s="1"/>
      <c r="LG117" s="1"/>
      <c r="LH117" s="1"/>
      <c r="LI117" s="1"/>
      <c r="LJ117" s="1"/>
      <c r="LK117" s="1"/>
      <c r="LL117" s="1"/>
      <c r="LM117" s="1"/>
      <c r="LN117" s="1"/>
      <c r="LO117" s="1"/>
      <c r="LP117" s="1"/>
      <c r="LQ117" s="1"/>
      <c r="LR117" s="1"/>
      <c r="LS117" s="1"/>
      <c r="LT117" s="1"/>
      <c r="LU117" s="1"/>
      <c r="LV117" s="1"/>
      <c r="LW117" s="1"/>
      <c r="LX117" s="1"/>
      <c r="LY117" s="1"/>
      <c r="LZ117" s="1"/>
      <c r="MA117" s="1"/>
      <c r="MB117" s="1"/>
      <c r="MC117" s="1"/>
      <c r="MD117" s="1"/>
      <c r="ME117" s="1"/>
      <c r="MF117" s="1"/>
      <c r="MG117" s="1"/>
      <c r="MH117" s="1"/>
      <c r="MI117" s="1"/>
      <c r="MJ117" s="1"/>
      <c r="MK117" s="1"/>
      <c r="ML117" s="1"/>
      <c r="MM117" s="1"/>
      <c r="MN117" s="1"/>
      <c r="MO117" s="1"/>
      <c r="MP117" s="1"/>
      <c r="MQ117" s="1"/>
      <c r="MR117" s="1"/>
      <c r="MS117" s="1"/>
      <c r="MT117" s="1"/>
      <c r="MU117" s="1"/>
      <c r="MV117" s="1"/>
      <c r="MW117" s="1"/>
      <c r="MX117" s="1"/>
      <c r="MY117" s="1"/>
      <c r="MZ117" s="1"/>
      <c r="NA117" s="1"/>
      <c r="NB117" s="1"/>
      <c r="NC117" s="1"/>
      <c r="ND117" s="1"/>
      <c r="NE117" s="1"/>
      <c r="NF117" s="1"/>
      <c r="NG117" s="1"/>
      <c r="NH117" s="1"/>
      <c r="NI117" s="1"/>
      <c r="NJ117" s="1"/>
      <c r="NK117" s="1"/>
      <c r="NL117" s="1"/>
      <c r="NM117" s="1"/>
      <c r="NN117" s="1"/>
      <c r="NO117" s="1"/>
      <c r="NP117" s="1"/>
      <c r="NQ117" s="1"/>
      <c r="NR117" s="1"/>
      <c r="NS117" s="1"/>
      <c r="NT117" s="1"/>
      <c r="NU117" s="1"/>
      <c r="NV117" s="1"/>
      <c r="NW117" s="1"/>
      <c r="NX117" s="1"/>
      <c r="NY117" s="1"/>
      <c r="NZ117" s="1"/>
      <c r="OA117" s="1"/>
      <c r="OB117" s="1"/>
      <c r="OC117" s="1"/>
      <c r="OD117" s="1"/>
      <c r="OE117" s="1"/>
      <c r="OF117" s="1"/>
      <c r="OG117" s="1"/>
      <c r="OH117" s="1"/>
      <c r="OI117" s="1"/>
      <c r="OJ117" s="1"/>
      <c r="OK117" s="1"/>
      <c r="OL117" s="1"/>
      <c r="OM117" s="1"/>
      <c r="ON117" s="1"/>
      <c r="OO117" s="1"/>
      <c r="OP117" s="1"/>
      <c r="OQ117" s="1"/>
      <c r="OR117" s="1"/>
      <c r="OS117" s="1"/>
      <c r="OT117" s="1"/>
      <c r="OU117" s="1"/>
      <c r="OV117" s="1"/>
      <c r="OW117" s="1"/>
      <c r="OX117" s="1"/>
      <c r="OY117" s="1"/>
      <c r="OZ117" s="1"/>
      <c r="PA117" s="1"/>
      <c r="PB117" s="1"/>
      <c r="PC117" s="1"/>
      <c r="PD117" s="1"/>
      <c r="PE117" s="1"/>
      <c r="PF117" s="1"/>
      <c r="PG117" s="1"/>
      <c r="PH117" s="1"/>
      <c r="PI117" s="1"/>
      <c r="PJ117" s="1"/>
      <c r="PK117" s="1"/>
      <c r="PL117" s="1"/>
      <c r="PM117" s="1"/>
      <c r="PN117" s="1"/>
      <c r="PO117" s="1"/>
      <c r="PP117" s="1"/>
      <c r="PQ117" s="1"/>
      <c r="PR117" s="1"/>
      <c r="PS117" s="1"/>
      <c r="PT117" s="1"/>
      <c r="PU117" s="1"/>
      <c r="PV117" s="1"/>
      <c r="PW117" s="1"/>
      <c r="PX117" s="1"/>
      <c r="PY117" s="1"/>
      <c r="PZ117" s="1"/>
      <c r="QA117" s="1"/>
      <c r="QB117" s="1"/>
      <c r="QC117" s="1"/>
      <c r="QD117" s="1"/>
      <c r="QE117" s="1"/>
      <c r="QF117" s="1"/>
      <c r="QG117" s="1"/>
      <c r="QH117" s="1"/>
      <c r="QI117" s="1"/>
      <c r="QJ117" s="1"/>
      <c r="QK117" s="1"/>
      <c r="QL117" s="1"/>
      <c r="QM117" s="1"/>
      <c r="QN117" s="1"/>
      <c r="QO117" s="1"/>
      <c r="QP117" s="1"/>
      <c r="QQ117" s="1"/>
      <c r="QR117" s="1"/>
      <c r="QS117" s="1"/>
      <c r="QT117" s="1"/>
      <c r="QU117" s="1"/>
      <c r="QV117" s="1"/>
      <c r="QW117" s="1"/>
      <c r="QX117" s="1"/>
      <c r="QY117" s="1"/>
      <c r="QZ117" s="1"/>
      <c r="RA117" s="1"/>
      <c r="RB117" s="1"/>
      <c r="RC117" s="1"/>
      <c r="RD117" s="1"/>
      <c r="RE117" s="1"/>
      <c r="RF117" s="1"/>
      <c r="RG117" s="1"/>
      <c r="RH117" s="1"/>
      <c r="RI117" s="1"/>
      <c r="RJ117" s="1"/>
      <c r="RK117" s="1"/>
      <c r="RL117" s="1"/>
      <c r="RM117" s="1"/>
      <c r="RN117" s="1"/>
      <c r="RO117" s="1"/>
      <c r="RP117" s="1"/>
      <c r="RQ117" s="1"/>
      <c r="RR117" s="1"/>
      <c r="RS117" s="1"/>
      <c r="RT117" s="1"/>
      <c r="RU117" s="1"/>
      <c r="RV117" s="1"/>
      <c r="RW117" s="1"/>
      <c r="RX117" s="1"/>
      <c r="RY117" s="1"/>
      <c r="RZ117" s="1"/>
      <c r="SA117" s="1"/>
      <c r="SB117" s="1"/>
      <c r="SC117" s="1"/>
      <c r="SD117" s="1"/>
      <c r="SE117" s="1"/>
      <c r="SF117" s="1"/>
      <c r="SG117" s="1"/>
      <c r="SH117" s="1"/>
      <c r="SI117" s="1"/>
      <c r="SJ117" s="1"/>
      <c r="SK117" s="1"/>
      <c r="SL117" s="1"/>
      <c r="SM117" s="1"/>
      <c r="SN117" s="1"/>
      <c r="SO117" s="1"/>
      <c r="SP117" s="1"/>
      <c r="SQ117" s="1"/>
      <c r="SR117" s="1"/>
      <c r="SS117" s="1"/>
      <c r="ST117" s="1"/>
      <c r="SU117" s="1"/>
      <c r="SV117" s="1"/>
      <c r="SW117" s="1"/>
      <c r="SX117" s="1"/>
      <c r="SY117" s="1"/>
      <c r="SZ117" s="1"/>
      <c r="TA117" s="1"/>
      <c r="TB117" s="1"/>
      <c r="TC117" s="1"/>
      <c r="TD117" s="1"/>
      <c r="TE117" s="1"/>
      <c r="TF117" s="1"/>
      <c r="TG117" s="1"/>
      <c r="TH117" s="1"/>
      <c r="TI117" s="1"/>
      <c r="TJ117" s="1"/>
      <c r="TK117" s="1"/>
      <c r="TL117" s="1"/>
      <c r="TM117" s="1"/>
      <c r="TN117" s="1"/>
      <c r="TO117" s="1"/>
      <c r="TP117" s="1"/>
      <c r="TQ117" s="1"/>
      <c r="TR117" s="1"/>
      <c r="TS117" s="1"/>
      <c r="TT117" s="1"/>
      <c r="TU117" s="1"/>
      <c r="TV117" s="1"/>
      <c r="TW117" s="1"/>
      <c r="TX117" s="1"/>
      <c r="TY117" s="1"/>
      <c r="TZ117" s="1"/>
      <c r="UA117" s="1"/>
      <c r="UB117" s="1"/>
      <c r="UC117" s="1"/>
      <c r="UD117" s="1"/>
      <c r="UE117" s="1"/>
      <c r="UF117" s="1"/>
      <c r="UG117" s="1"/>
      <c r="UH117" s="1"/>
      <c r="UI117" s="1"/>
      <c r="UJ117" s="1"/>
      <c r="UK117" s="1"/>
      <c r="UL117" s="1"/>
      <c r="UM117" s="1"/>
      <c r="UN117" s="1"/>
      <c r="UO117" s="1"/>
      <c r="UP117" s="1"/>
      <c r="UQ117" s="1"/>
      <c r="UR117" s="1"/>
      <c r="US117" s="1"/>
      <c r="UT117" s="1"/>
      <c r="UU117" s="1"/>
      <c r="UV117" s="1"/>
      <c r="UW117" s="1"/>
      <c r="UX117" s="1"/>
      <c r="UY117" s="1"/>
      <c r="UZ117" s="1"/>
      <c r="VA117" s="1"/>
      <c r="VB117" s="1"/>
      <c r="VC117" s="1"/>
      <c r="VD117" s="1"/>
      <c r="VE117" s="1"/>
      <c r="VF117" s="1"/>
      <c r="VG117" s="1"/>
      <c r="VH117" s="1"/>
      <c r="VI117" s="1"/>
      <c r="VJ117" s="1"/>
      <c r="VK117" s="1"/>
      <c r="VL117" s="1"/>
      <c r="VM117" s="1"/>
      <c r="VN117" s="1"/>
      <c r="VO117" s="1"/>
      <c r="VP117" s="1"/>
      <c r="VQ117" s="1"/>
      <c r="VR117" s="1"/>
      <c r="VS117" s="1"/>
      <c r="VT117" s="1"/>
      <c r="VU117" s="1"/>
      <c r="VV117" s="1"/>
      <c r="VW117" s="1"/>
      <c r="VX117" s="1"/>
      <c r="VY117" s="1"/>
      <c r="VZ117" s="1"/>
      <c r="WA117" s="1"/>
      <c r="WB117" s="1"/>
      <c r="WC117" s="1"/>
      <c r="WD117" s="1"/>
      <c r="WE117" s="1"/>
      <c r="WF117" s="1"/>
      <c r="WG117" s="1"/>
      <c r="WH117" s="1"/>
      <c r="WI117" s="1"/>
      <c r="WJ117" s="1"/>
      <c r="WK117" s="1"/>
      <c r="WL117" s="1"/>
      <c r="WM117" s="1"/>
      <c r="WN117" s="1"/>
      <c r="WO117" s="1"/>
      <c r="WP117" s="1"/>
      <c r="WQ117" s="1"/>
      <c r="WR117" s="1"/>
      <c r="WS117" s="1"/>
      <c r="WT117" s="1"/>
      <c r="WU117" s="1"/>
      <c r="WV117" s="1"/>
      <c r="WW117" s="1"/>
      <c r="WX117" s="1"/>
      <c r="WY117" s="1"/>
      <c r="WZ117" s="1"/>
      <c r="XA117" s="1"/>
      <c r="XB117" s="1"/>
      <c r="XC117" s="1"/>
      <c r="XD117" s="1"/>
      <c r="XE117" s="1"/>
      <c r="XF117" s="1"/>
      <c r="XG117" s="1"/>
      <c r="XH117" s="1"/>
      <c r="XI117" s="1"/>
      <c r="XJ117" s="1"/>
      <c r="XK117" s="1"/>
      <c r="XL117" s="1"/>
      <c r="XM117" s="1"/>
      <c r="XN117" s="1"/>
      <c r="XO117" s="1"/>
      <c r="XP117" s="1"/>
      <c r="XQ117" s="1"/>
      <c r="XR117" s="1"/>
      <c r="XS117" s="1"/>
      <c r="XT117" s="1"/>
      <c r="XU117" s="1"/>
      <c r="XV117" s="1"/>
      <c r="XW117" s="1"/>
      <c r="XX117" s="1"/>
      <c r="XY117" s="1"/>
      <c r="XZ117" s="1"/>
      <c r="YA117" s="1"/>
      <c r="YB117" s="1"/>
      <c r="YC117" s="1"/>
      <c r="YD117" s="1"/>
      <c r="YE117" s="1"/>
      <c r="YF117" s="1"/>
      <c r="YG117" s="1"/>
      <c r="YH117" s="1"/>
      <c r="YI117" s="1"/>
      <c r="YJ117" s="1"/>
      <c r="YK117" s="1"/>
      <c r="YL117" s="1"/>
      <c r="YM117" s="1"/>
      <c r="YN117" s="1"/>
      <c r="YO117" s="1"/>
      <c r="YP117" s="1"/>
      <c r="YQ117" s="1"/>
      <c r="YR117" s="1"/>
      <c r="YS117" s="1"/>
      <c r="YT117" s="1"/>
      <c r="YU117" s="1"/>
      <c r="YV117" s="1"/>
      <c r="YW117" s="1"/>
      <c r="YX117" s="1"/>
      <c r="YY117" s="1"/>
      <c r="YZ117" s="1"/>
      <c r="ZA117" s="1"/>
      <c r="ZB117" s="1"/>
      <c r="ZC117" s="1"/>
      <c r="ZD117" s="1"/>
      <c r="ZE117" s="1"/>
      <c r="ZF117" s="1"/>
      <c r="ZG117" s="1"/>
      <c r="ZH117" s="1"/>
      <c r="ZI117" s="1"/>
      <c r="ZJ117" s="1"/>
      <c r="ZK117" s="1"/>
      <c r="ZL117" s="1"/>
      <c r="ZM117" s="1"/>
      <c r="ZN117" s="1"/>
      <c r="ZO117" s="1"/>
      <c r="ZP117" s="1"/>
      <c r="ZQ117" s="1"/>
      <c r="ZR117" s="1"/>
      <c r="ZS117" s="1"/>
    </row>
    <row r="118" spans="1:695" s="87" customFormat="1">
      <c r="A118" s="147" t="s">
        <v>99</v>
      </c>
      <c r="B118" s="90"/>
      <c r="C118" s="24"/>
      <c r="D118" s="24"/>
      <c r="E118" s="25"/>
      <c r="F118" s="25"/>
      <c r="G118" s="24"/>
      <c r="H118" s="59"/>
      <c r="I118" s="72"/>
      <c r="J118" s="68"/>
      <c r="K118" s="68"/>
      <c r="L118" s="110"/>
      <c r="M118" s="1"/>
      <c r="N118" s="97"/>
      <c r="O118" s="98"/>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c r="IW118" s="1"/>
      <c r="IX118" s="1"/>
      <c r="IY118" s="1"/>
      <c r="IZ118" s="1"/>
      <c r="JA118" s="1"/>
      <c r="JB118" s="1"/>
      <c r="JC118" s="1"/>
      <c r="JD118" s="1"/>
      <c r="JE118" s="1"/>
      <c r="JF118" s="1"/>
      <c r="JG118" s="1"/>
      <c r="JH118" s="1"/>
      <c r="JI118" s="1"/>
      <c r="JJ118" s="1"/>
      <c r="JK118" s="1"/>
      <c r="JL118" s="1"/>
      <c r="JM118" s="1"/>
      <c r="JN118" s="1"/>
      <c r="JO118" s="1"/>
      <c r="JP118" s="1"/>
      <c r="JQ118" s="1"/>
      <c r="JR118" s="1"/>
      <c r="JS118" s="1"/>
      <c r="JT118" s="1"/>
      <c r="JU118" s="1"/>
      <c r="JV118" s="1"/>
      <c r="JW118" s="1"/>
      <c r="JX118" s="1"/>
      <c r="JY118" s="1"/>
      <c r="JZ118" s="1"/>
      <c r="KA118" s="1"/>
      <c r="KB118" s="1"/>
      <c r="KC118" s="1"/>
      <c r="KD118" s="1"/>
      <c r="KE118" s="1"/>
      <c r="KF118" s="1"/>
      <c r="KG118" s="1"/>
      <c r="KH118" s="1"/>
      <c r="KI118" s="1"/>
      <c r="KJ118" s="1"/>
      <c r="KK118" s="1"/>
      <c r="KL118" s="1"/>
      <c r="KM118" s="1"/>
      <c r="KN118" s="1"/>
      <c r="KO118" s="1"/>
      <c r="KP118" s="1"/>
      <c r="KQ118" s="1"/>
      <c r="KR118" s="1"/>
      <c r="KS118" s="1"/>
      <c r="KT118" s="1"/>
      <c r="KU118" s="1"/>
      <c r="KV118" s="1"/>
      <c r="KW118" s="1"/>
      <c r="KX118" s="1"/>
      <c r="KY118" s="1"/>
      <c r="KZ118" s="1"/>
      <c r="LA118" s="1"/>
      <c r="LB118" s="1"/>
      <c r="LC118" s="1"/>
      <c r="LD118" s="1"/>
      <c r="LE118" s="1"/>
      <c r="LF118" s="1"/>
      <c r="LG118" s="1"/>
      <c r="LH118" s="1"/>
      <c r="LI118" s="1"/>
      <c r="LJ118" s="1"/>
      <c r="LK118" s="1"/>
      <c r="LL118" s="1"/>
      <c r="LM118" s="1"/>
      <c r="LN118" s="1"/>
      <c r="LO118" s="1"/>
      <c r="LP118" s="1"/>
      <c r="LQ118" s="1"/>
      <c r="LR118" s="1"/>
      <c r="LS118" s="1"/>
      <c r="LT118" s="1"/>
      <c r="LU118" s="1"/>
      <c r="LV118" s="1"/>
      <c r="LW118" s="1"/>
      <c r="LX118" s="1"/>
      <c r="LY118" s="1"/>
      <c r="LZ118" s="1"/>
      <c r="MA118" s="1"/>
      <c r="MB118" s="1"/>
      <c r="MC118" s="1"/>
      <c r="MD118" s="1"/>
      <c r="ME118" s="1"/>
      <c r="MF118" s="1"/>
      <c r="MG118" s="1"/>
      <c r="MH118" s="1"/>
      <c r="MI118" s="1"/>
      <c r="MJ118" s="1"/>
      <c r="MK118" s="1"/>
      <c r="ML118" s="1"/>
      <c r="MM118" s="1"/>
      <c r="MN118" s="1"/>
      <c r="MO118" s="1"/>
      <c r="MP118" s="1"/>
      <c r="MQ118" s="1"/>
      <c r="MR118" s="1"/>
      <c r="MS118" s="1"/>
      <c r="MT118" s="1"/>
      <c r="MU118" s="1"/>
      <c r="MV118" s="1"/>
      <c r="MW118" s="1"/>
      <c r="MX118" s="1"/>
      <c r="MY118" s="1"/>
      <c r="MZ118" s="1"/>
      <c r="NA118" s="1"/>
      <c r="NB118" s="1"/>
      <c r="NC118" s="1"/>
      <c r="ND118" s="1"/>
      <c r="NE118" s="1"/>
      <c r="NF118" s="1"/>
      <c r="NG118" s="1"/>
      <c r="NH118" s="1"/>
      <c r="NI118" s="1"/>
      <c r="NJ118" s="1"/>
      <c r="NK118" s="1"/>
      <c r="NL118" s="1"/>
      <c r="NM118" s="1"/>
      <c r="NN118" s="1"/>
      <c r="NO118" s="1"/>
      <c r="NP118" s="1"/>
      <c r="NQ118" s="1"/>
      <c r="NR118" s="1"/>
      <c r="NS118" s="1"/>
      <c r="NT118" s="1"/>
      <c r="NU118" s="1"/>
      <c r="NV118" s="1"/>
      <c r="NW118" s="1"/>
      <c r="NX118" s="1"/>
      <c r="NY118" s="1"/>
      <c r="NZ118" s="1"/>
      <c r="OA118" s="1"/>
      <c r="OB118" s="1"/>
      <c r="OC118" s="1"/>
      <c r="OD118" s="1"/>
      <c r="OE118" s="1"/>
      <c r="OF118" s="1"/>
      <c r="OG118" s="1"/>
      <c r="OH118" s="1"/>
      <c r="OI118" s="1"/>
      <c r="OJ118" s="1"/>
      <c r="OK118" s="1"/>
      <c r="OL118" s="1"/>
      <c r="OM118" s="1"/>
      <c r="ON118" s="1"/>
      <c r="OO118" s="1"/>
      <c r="OP118" s="1"/>
      <c r="OQ118" s="1"/>
      <c r="OR118" s="1"/>
      <c r="OS118" s="1"/>
      <c r="OT118" s="1"/>
      <c r="OU118" s="1"/>
      <c r="OV118" s="1"/>
      <c r="OW118" s="1"/>
      <c r="OX118" s="1"/>
      <c r="OY118" s="1"/>
      <c r="OZ118" s="1"/>
      <c r="PA118" s="1"/>
      <c r="PB118" s="1"/>
      <c r="PC118" s="1"/>
      <c r="PD118" s="1"/>
      <c r="PE118" s="1"/>
      <c r="PF118" s="1"/>
      <c r="PG118" s="1"/>
      <c r="PH118" s="1"/>
      <c r="PI118" s="1"/>
      <c r="PJ118" s="1"/>
      <c r="PK118" s="1"/>
      <c r="PL118" s="1"/>
      <c r="PM118" s="1"/>
      <c r="PN118" s="1"/>
      <c r="PO118" s="1"/>
      <c r="PP118" s="1"/>
      <c r="PQ118" s="1"/>
      <c r="PR118" s="1"/>
      <c r="PS118" s="1"/>
      <c r="PT118" s="1"/>
      <c r="PU118" s="1"/>
      <c r="PV118" s="1"/>
      <c r="PW118" s="1"/>
      <c r="PX118" s="1"/>
      <c r="PY118" s="1"/>
      <c r="PZ118" s="1"/>
      <c r="QA118" s="1"/>
      <c r="QB118" s="1"/>
      <c r="QC118" s="1"/>
      <c r="QD118" s="1"/>
      <c r="QE118" s="1"/>
      <c r="QF118" s="1"/>
      <c r="QG118" s="1"/>
      <c r="QH118" s="1"/>
      <c r="QI118" s="1"/>
      <c r="QJ118" s="1"/>
      <c r="QK118" s="1"/>
      <c r="QL118" s="1"/>
      <c r="QM118" s="1"/>
      <c r="QN118" s="1"/>
      <c r="QO118" s="1"/>
      <c r="QP118" s="1"/>
      <c r="QQ118" s="1"/>
      <c r="QR118" s="1"/>
      <c r="QS118" s="1"/>
      <c r="QT118" s="1"/>
      <c r="QU118" s="1"/>
      <c r="QV118" s="1"/>
      <c r="QW118" s="1"/>
      <c r="QX118" s="1"/>
      <c r="QY118" s="1"/>
      <c r="QZ118" s="1"/>
      <c r="RA118" s="1"/>
      <c r="RB118" s="1"/>
      <c r="RC118" s="1"/>
      <c r="RD118" s="1"/>
      <c r="RE118" s="1"/>
      <c r="RF118" s="1"/>
      <c r="RG118" s="1"/>
      <c r="RH118" s="1"/>
      <c r="RI118" s="1"/>
      <c r="RJ118" s="1"/>
      <c r="RK118" s="1"/>
      <c r="RL118" s="1"/>
      <c r="RM118" s="1"/>
      <c r="RN118" s="1"/>
      <c r="RO118" s="1"/>
      <c r="RP118" s="1"/>
      <c r="RQ118" s="1"/>
      <c r="RR118" s="1"/>
      <c r="RS118" s="1"/>
      <c r="RT118" s="1"/>
      <c r="RU118" s="1"/>
      <c r="RV118" s="1"/>
      <c r="RW118" s="1"/>
      <c r="RX118" s="1"/>
      <c r="RY118" s="1"/>
      <c r="RZ118" s="1"/>
      <c r="SA118" s="1"/>
      <c r="SB118" s="1"/>
      <c r="SC118" s="1"/>
      <c r="SD118" s="1"/>
      <c r="SE118" s="1"/>
      <c r="SF118" s="1"/>
      <c r="SG118" s="1"/>
      <c r="SH118" s="1"/>
      <c r="SI118" s="1"/>
      <c r="SJ118" s="1"/>
      <c r="SK118" s="1"/>
      <c r="SL118" s="1"/>
      <c r="SM118" s="1"/>
      <c r="SN118" s="1"/>
      <c r="SO118" s="1"/>
      <c r="SP118" s="1"/>
      <c r="SQ118" s="1"/>
      <c r="SR118" s="1"/>
      <c r="SS118" s="1"/>
      <c r="ST118" s="1"/>
      <c r="SU118" s="1"/>
      <c r="SV118" s="1"/>
      <c r="SW118" s="1"/>
      <c r="SX118" s="1"/>
      <c r="SY118" s="1"/>
      <c r="SZ118" s="1"/>
      <c r="TA118" s="1"/>
      <c r="TB118" s="1"/>
      <c r="TC118" s="1"/>
      <c r="TD118" s="1"/>
      <c r="TE118" s="1"/>
      <c r="TF118" s="1"/>
      <c r="TG118" s="1"/>
      <c r="TH118" s="1"/>
      <c r="TI118" s="1"/>
      <c r="TJ118" s="1"/>
      <c r="TK118" s="1"/>
      <c r="TL118" s="1"/>
      <c r="TM118" s="1"/>
      <c r="TN118" s="1"/>
      <c r="TO118" s="1"/>
      <c r="TP118" s="1"/>
      <c r="TQ118" s="1"/>
      <c r="TR118" s="1"/>
      <c r="TS118" s="1"/>
      <c r="TT118" s="1"/>
      <c r="TU118" s="1"/>
      <c r="TV118" s="1"/>
      <c r="TW118" s="1"/>
      <c r="TX118" s="1"/>
      <c r="TY118" s="1"/>
      <c r="TZ118" s="1"/>
      <c r="UA118" s="1"/>
      <c r="UB118" s="1"/>
      <c r="UC118" s="1"/>
      <c r="UD118" s="1"/>
      <c r="UE118" s="1"/>
      <c r="UF118" s="1"/>
      <c r="UG118" s="1"/>
      <c r="UH118" s="1"/>
      <c r="UI118" s="1"/>
      <c r="UJ118" s="1"/>
      <c r="UK118" s="1"/>
      <c r="UL118" s="1"/>
      <c r="UM118" s="1"/>
      <c r="UN118" s="1"/>
      <c r="UO118" s="1"/>
      <c r="UP118" s="1"/>
      <c r="UQ118" s="1"/>
      <c r="UR118" s="1"/>
      <c r="US118" s="1"/>
      <c r="UT118" s="1"/>
      <c r="UU118" s="1"/>
      <c r="UV118" s="1"/>
      <c r="UW118" s="1"/>
      <c r="UX118" s="1"/>
      <c r="UY118" s="1"/>
      <c r="UZ118" s="1"/>
      <c r="VA118" s="1"/>
      <c r="VB118" s="1"/>
      <c r="VC118" s="1"/>
      <c r="VD118" s="1"/>
      <c r="VE118" s="1"/>
      <c r="VF118" s="1"/>
      <c r="VG118" s="1"/>
      <c r="VH118" s="1"/>
      <c r="VI118" s="1"/>
      <c r="VJ118" s="1"/>
      <c r="VK118" s="1"/>
      <c r="VL118" s="1"/>
      <c r="VM118" s="1"/>
      <c r="VN118" s="1"/>
      <c r="VO118" s="1"/>
      <c r="VP118" s="1"/>
      <c r="VQ118" s="1"/>
      <c r="VR118" s="1"/>
      <c r="VS118" s="1"/>
      <c r="VT118" s="1"/>
      <c r="VU118" s="1"/>
      <c r="VV118" s="1"/>
      <c r="VW118" s="1"/>
      <c r="VX118" s="1"/>
      <c r="VY118" s="1"/>
      <c r="VZ118" s="1"/>
      <c r="WA118" s="1"/>
      <c r="WB118" s="1"/>
      <c r="WC118" s="1"/>
      <c r="WD118" s="1"/>
      <c r="WE118" s="1"/>
      <c r="WF118" s="1"/>
      <c r="WG118" s="1"/>
      <c r="WH118" s="1"/>
      <c r="WI118" s="1"/>
      <c r="WJ118" s="1"/>
      <c r="WK118" s="1"/>
      <c r="WL118" s="1"/>
      <c r="WM118" s="1"/>
      <c r="WN118" s="1"/>
      <c r="WO118" s="1"/>
      <c r="WP118" s="1"/>
      <c r="WQ118" s="1"/>
      <c r="WR118" s="1"/>
      <c r="WS118" s="1"/>
      <c r="WT118" s="1"/>
      <c r="WU118" s="1"/>
      <c r="WV118" s="1"/>
      <c r="WW118" s="1"/>
      <c r="WX118" s="1"/>
      <c r="WY118" s="1"/>
      <c r="WZ118" s="1"/>
      <c r="XA118" s="1"/>
      <c r="XB118" s="1"/>
      <c r="XC118" s="1"/>
      <c r="XD118" s="1"/>
      <c r="XE118" s="1"/>
      <c r="XF118" s="1"/>
      <c r="XG118" s="1"/>
      <c r="XH118" s="1"/>
      <c r="XI118" s="1"/>
      <c r="XJ118" s="1"/>
      <c r="XK118" s="1"/>
      <c r="XL118" s="1"/>
      <c r="XM118" s="1"/>
      <c r="XN118" s="1"/>
      <c r="XO118" s="1"/>
      <c r="XP118" s="1"/>
      <c r="XQ118" s="1"/>
      <c r="XR118" s="1"/>
      <c r="XS118" s="1"/>
      <c r="XT118" s="1"/>
      <c r="XU118" s="1"/>
      <c r="XV118" s="1"/>
      <c r="XW118" s="1"/>
      <c r="XX118" s="1"/>
      <c r="XY118" s="1"/>
      <c r="XZ118" s="1"/>
      <c r="YA118" s="1"/>
      <c r="YB118" s="1"/>
      <c r="YC118" s="1"/>
      <c r="YD118" s="1"/>
      <c r="YE118" s="1"/>
      <c r="YF118" s="1"/>
      <c r="YG118" s="1"/>
      <c r="YH118" s="1"/>
      <c r="YI118" s="1"/>
      <c r="YJ118" s="1"/>
      <c r="YK118" s="1"/>
      <c r="YL118" s="1"/>
      <c r="YM118" s="1"/>
      <c r="YN118" s="1"/>
      <c r="YO118" s="1"/>
      <c r="YP118" s="1"/>
      <c r="YQ118" s="1"/>
      <c r="YR118" s="1"/>
      <c r="YS118" s="1"/>
      <c r="YT118" s="1"/>
      <c r="YU118" s="1"/>
      <c r="YV118" s="1"/>
      <c r="YW118" s="1"/>
      <c r="YX118" s="1"/>
      <c r="YY118" s="1"/>
      <c r="YZ118" s="1"/>
      <c r="ZA118" s="1"/>
      <c r="ZB118" s="1"/>
      <c r="ZC118" s="1"/>
      <c r="ZD118" s="1"/>
      <c r="ZE118" s="1"/>
      <c r="ZF118" s="1"/>
      <c r="ZG118" s="1"/>
      <c r="ZH118" s="1"/>
      <c r="ZI118" s="1"/>
      <c r="ZJ118" s="1"/>
      <c r="ZK118" s="1"/>
      <c r="ZL118" s="1"/>
      <c r="ZM118" s="1"/>
      <c r="ZN118" s="1"/>
      <c r="ZO118" s="1"/>
      <c r="ZP118" s="1"/>
      <c r="ZQ118" s="1"/>
      <c r="ZR118" s="1"/>
      <c r="ZS118" s="1"/>
    </row>
    <row r="119" spans="1:695" s="87" customFormat="1">
      <c r="A119" s="147" t="s">
        <v>99</v>
      </c>
      <c r="B119" s="85"/>
      <c r="C119" s="24" t="s">
        <v>105</v>
      </c>
      <c r="D119" s="24" t="s">
        <v>73</v>
      </c>
      <c r="E119" s="25">
        <v>0.52083333333333337</v>
      </c>
      <c r="F119" s="25">
        <v>0.57986111111111105</v>
      </c>
      <c r="G119" s="24">
        <f t="shared" si="7"/>
        <v>19975</v>
      </c>
      <c r="H119" s="59">
        <v>250</v>
      </c>
      <c r="I119" s="72">
        <v>79.900000000000006</v>
      </c>
      <c r="J119" s="68" t="s">
        <v>32</v>
      </c>
      <c r="K119" s="68" t="s">
        <v>33</v>
      </c>
      <c r="L119" s="110"/>
      <c r="M119" s="1"/>
      <c r="N119" s="97"/>
      <c r="O119" s="98"/>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1"/>
      <c r="VB119" s="1"/>
      <c r="VC119" s="1"/>
      <c r="VD119" s="1"/>
      <c r="VE119" s="1"/>
      <c r="VF119" s="1"/>
      <c r="VG119" s="1"/>
      <c r="VH119" s="1"/>
      <c r="VI119" s="1"/>
      <c r="VJ119" s="1"/>
      <c r="VK119" s="1"/>
      <c r="VL119" s="1"/>
      <c r="VM119" s="1"/>
      <c r="VN119" s="1"/>
      <c r="VO119" s="1"/>
      <c r="VP119" s="1"/>
      <c r="VQ119" s="1"/>
      <c r="VR119" s="1"/>
      <c r="VS119" s="1"/>
      <c r="VT119" s="1"/>
      <c r="VU119" s="1"/>
      <c r="VV119" s="1"/>
      <c r="VW119" s="1"/>
      <c r="VX119" s="1"/>
      <c r="VY119" s="1"/>
      <c r="VZ119" s="1"/>
      <c r="WA119" s="1"/>
      <c r="WB119" s="1"/>
      <c r="WC119" s="1"/>
      <c r="WD119" s="1"/>
      <c r="WE119" s="1"/>
      <c r="WF119" s="1"/>
      <c r="WG119" s="1"/>
      <c r="WH119" s="1"/>
      <c r="WI119" s="1"/>
      <c r="WJ119" s="1"/>
      <c r="WK119" s="1"/>
      <c r="WL119" s="1"/>
      <c r="WM119" s="1"/>
      <c r="WN119" s="1"/>
      <c r="WO119" s="1"/>
      <c r="WP119" s="1"/>
      <c r="WQ119" s="1"/>
      <c r="WR119" s="1"/>
      <c r="WS119" s="1"/>
      <c r="WT119" s="1"/>
      <c r="WU119" s="1"/>
      <c r="WV119" s="1"/>
      <c r="WW119" s="1"/>
      <c r="WX119" s="1"/>
      <c r="WY119" s="1"/>
      <c r="WZ119" s="1"/>
      <c r="XA119" s="1"/>
      <c r="XB119" s="1"/>
      <c r="XC119" s="1"/>
      <c r="XD119" s="1"/>
      <c r="XE119" s="1"/>
      <c r="XF119" s="1"/>
      <c r="XG119" s="1"/>
      <c r="XH119" s="1"/>
      <c r="XI119" s="1"/>
      <c r="XJ119" s="1"/>
      <c r="XK119" s="1"/>
      <c r="XL119" s="1"/>
      <c r="XM119" s="1"/>
      <c r="XN119" s="1"/>
      <c r="XO119" s="1"/>
      <c r="XP119" s="1"/>
      <c r="XQ119" s="1"/>
      <c r="XR119" s="1"/>
      <c r="XS119" s="1"/>
      <c r="XT119" s="1"/>
      <c r="XU119" s="1"/>
      <c r="XV119" s="1"/>
      <c r="XW119" s="1"/>
      <c r="XX119" s="1"/>
      <c r="XY119" s="1"/>
      <c r="XZ119" s="1"/>
      <c r="YA119" s="1"/>
      <c r="YB119" s="1"/>
      <c r="YC119" s="1"/>
      <c r="YD119" s="1"/>
      <c r="YE119" s="1"/>
      <c r="YF119" s="1"/>
      <c r="YG119" s="1"/>
      <c r="YH119" s="1"/>
      <c r="YI119" s="1"/>
      <c r="YJ119" s="1"/>
      <c r="YK119" s="1"/>
      <c r="YL119" s="1"/>
      <c r="YM119" s="1"/>
      <c r="YN119" s="1"/>
      <c r="YO119" s="1"/>
      <c r="YP119" s="1"/>
      <c r="YQ119" s="1"/>
      <c r="YR119" s="1"/>
      <c r="YS119" s="1"/>
      <c r="YT119" s="1"/>
      <c r="YU119" s="1"/>
      <c r="YV119" s="1"/>
      <c r="YW119" s="1"/>
      <c r="YX119" s="1"/>
      <c r="YY119" s="1"/>
      <c r="YZ119" s="1"/>
      <c r="ZA119" s="1"/>
      <c r="ZB119" s="1"/>
      <c r="ZC119" s="1"/>
      <c r="ZD119" s="1"/>
      <c r="ZE119" s="1"/>
      <c r="ZF119" s="1"/>
      <c r="ZG119" s="1"/>
      <c r="ZH119" s="1"/>
      <c r="ZI119" s="1"/>
      <c r="ZJ119" s="1"/>
      <c r="ZK119" s="1"/>
      <c r="ZL119" s="1"/>
      <c r="ZM119" s="1"/>
      <c r="ZN119" s="1"/>
      <c r="ZO119" s="1"/>
      <c r="ZP119" s="1"/>
      <c r="ZQ119" s="1"/>
      <c r="ZR119" s="1"/>
      <c r="ZS119" s="1"/>
    </row>
    <row r="120" spans="1:695" s="87" customFormat="1">
      <c r="A120" s="147" t="s">
        <v>99</v>
      </c>
      <c r="B120" s="90"/>
      <c r="C120" s="24"/>
      <c r="D120" s="24"/>
      <c r="E120" s="25"/>
      <c r="F120" s="25"/>
      <c r="G120" s="24"/>
      <c r="H120" s="59"/>
      <c r="I120" s="72"/>
      <c r="J120" s="68"/>
      <c r="K120" s="68"/>
      <c r="L120" s="110"/>
      <c r="M120" s="1"/>
      <c r="N120" s="97"/>
      <c r="O120" s="98"/>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1"/>
      <c r="VB120" s="1"/>
      <c r="VC120" s="1"/>
      <c r="VD120" s="1"/>
      <c r="VE120" s="1"/>
      <c r="VF120" s="1"/>
      <c r="VG120" s="1"/>
      <c r="VH120" s="1"/>
      <c r="VI120" s="1"/>
      <c r="VJ120" s="1"/>
      <c r="VK120" s="1"/>
      <c r="VL120" s="1"/>
      <c r="VM120" s="1"/>
      <c r="VN120" s="1"/>
      <c r="VO120" s="1"/>
      <c r="VP120" s="1"/>
      <c r="VQ120" s="1"/>
      <c r="VR120" s="1"/>
      <c r="VS120" s="1"/>
      <c r="VT120" s="1"/>
      <c r="VU120" s="1"/>
      <c r="VV120" s="1"/>
      <c r="VW120" s="1"/>
      <c r="VX120" s="1"/>
      <c r="VY120" s="1"/>
      <c r="VZ120" s="1"/>
      <c r="WA120" s="1"/>
      <c r="WB120" s="1"/>
      <c r="WC120" s="1"/>
      <c r="WD120" s="1"/>
      <c r="WE120" s="1"/>
      <c r="WF120" s="1"/>
      <c r="WG120" s="1"/>
      <c r="WH120" s="1"/>
      <c r="WI120" s="1"/>
      <c r="WJ120" s="1"/>
      <c r="WK120" s="1"/>
      <c r="WL120" s="1"/>
      <c r="WM120" s="1"/>
      <c r="WN120" s="1"/>
      <c r="WO120" s="1"/>
      <c r="WP120" s="1"/>
      <c r="WQ120" s="1"/>
      <c r="WR120" s="1"/>
      <c r="WS120" s="1"/>
      <c r="WT120" s="1"/>
      <c r="WU120" s="1"/>
      <c r="WV120" s="1"/>
      <c r="WW120" s="1"/>
      <c r="WX120" s="1"/>
      <c r="WY120" s="1"/>
      <c r="WZ120" s="1"/>
      <c r="XA120" s="1"/>
      <c r="XB120" s="1"/>
      <c r="XC120" s="1"/>
      <c r="XD120" s="1"/>
      <c r="XE120" s="1"/>
      <c r="XF120" s="1"/>
      <c r="XG120" s="1"/>
      <c r="XH120" s="1"/>
      <c r="XI120" s="1"/>
      <c r="XJ120" s="1"/>
      <c r="XK120" s="1"/>
      <c r="XL120" s="1"/>
      <c r="XM120" s="1"/>
      <c r="XN120" s="1"/>
      <c r="XO120" s="1"/>
      <c r="XP120" s="1"/>
      <c r="XQ120" s="1"/>
      <c r="XR120" s="1"/>
      <c r="XS120" s="1"/>
      <c r="XT120" s="1"/>
      <c r="XU120" s="1"/>
      <c r="XV120" s="1"/>
      <c r="XW120" s="1"/>
      <c r="XX120" s="1"/>
      <c r="XY120" s="1"/>
      <c r="XZ120" s="1"/>
      <c r="YA120" s="1"/>
      <c r="YB120" s="1"/>
      <c r="YC120" s="1"/>
      <c r="YD120" s="1"/>
      <c r="YE120" s="1"/>
      <c r="YF120" s="1"/>
      <c r="YG120" s="1"/>
      <c r="YH120" s="1"/>
      <c r="YI120" s="1"/>
      <c r="YJ120" s="1"/>
      <c r="YK120" s="1"/>
      <c r="YL120" s="1"/>
      <c r="YM120" s="1"/>
      <c r="YN120" s="1"/>
      <c r="YO120" s="1"/>
      <c r="YP120" s="1"/>
      <c r="YQ120" s="1"/>
      <c r="YR120" s="1"/>
      <c r="YS120" s="1"/>
      <c r="YT120" s="1"/>
      <c r="YU120" s="1"/>
      <c r="YV120" s="1"/>
      <c r="YW120" s="1"/>
      <c r="YX120" s="1"/>
      <c r="YY120" s="1"/>
      <c r="YZ120" s="1"/>
      <c r="ZA120" s="1"/>
      <c r="ZB120" s="1"/>
      <c r="ZC120" s="1"/>
      <c r="ZD120" s="1"/>
      <c r="ZE120" s="1"/>
      <c r="ZF120" s="1"/>
      <c r="ZG120" s="1"/>
      <c r="ZH120" s="1"/>
      <c r="ZI120" s="1"/>
      <c r="ZJ120" s="1"/>
      <c r="ZK120" s="1"/>
      <c r="ZL120" s="1"/>
      <c r="ZM120" s="1"/>
      <c r="ZN120" s="1"/>
      <c r="ZO120" s="1"/>
      <c r="ZP120" s="1"/>
      <c r="ZQ120" s="1"/>
      <c r="ZR120" s="1"/>
      <c r="ZS120" s="1"/>
    </row>
    <row r="121" spans="1:695" s="87" customFormat="1">
      <c r="A121" s="147" t="s">
        <v>99</v>
      </c>
      <c r="B121" s="85"/>
      <c r="C121" s="24" t="s">
        <v>104</v>
      </c>
      <c r="D121" s="24" t="s">
        <v>73</v>
      </c>
      <c r="E121" s="25">
        <v>0.61805555555555558</v>
      </c>
      <c r="F121" s="25">
        <v>0.68402777777777779</v>
      </c>
      <c r="G121" s="24">
        <f t="shared" si="7"/>
        <v>19975</v>
      </c>
      <c r="H121" s="59">
        <v>250</v>
      </c>
      <c r="I121" s="72">
        <v>79.900000000000006</v>
      </c>
      <c r="J121" s="68" t="s">
        <v>32</v>
      </c>
      <c r="K121" s="68" t="s">
        <v>33</v>
      </c>
      <c r="L121" s="110"/>
      <c r="M121" s="1"/>
      <c r="N121" s="97"/>
      <c r="O121" s="98"/>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c r="IW121" s="1"/>
      <c r="IX121" s="1"/>
      <c r="IY121" s="1"/>
      <c r="IZ121" s="1"/>
      <c r="JA121" s="1"/>
      <c r="JB121" s="1"/>
      <c r="JC121" s="1"/>
      <c r="JD121" s="1"/>
      <c r="JE121" s="1"/>
      <c r="JF121" s="1"/>
      <c r="JG121" s="1"/>
      <c r="JH121" s="1"/>
      <c r="JI121" s="1"/>
      <c r="JJ121" s="1"/>
      <c r="JK121" s="1"/>
      <c r="JL121" s="1"/>
      <c r="JM121" s="1"/>
      <c r="JN121" s="1"/>
      <c r="JO121" s="1"/>
      <c r="JP121" s="1"/>
      <c r="JQ121" s="1"/>
      <c r="JR121" s="1"/>
      <c r="JS121" s="1"/>
      <c r="JT121" s="1"/>
      <c r="JU121" s="1"/>
      <c r="JV121" s="1"/>
      <c r="JW121" s="1"/>
      <c r="JX121" s="1"/>
      <c r="JY121" s="1"/>
      <c r="JZ121" s="1"/>
      <c r="KA121" s="1"/>
      <c r="KB121" s="1"/>
      <c r="KC121" s="1"/>
      <c r="KD121" s="1"/>
      <c r="KE121" s="1"/>
      <c r="KF121" s="1"/>
      <c r="KG121" s="1"/>
      <c r="KH121" s="1"/>
      <c r="KI121" s="1"/>
      <c r="KJ121" s="1"/>
      <c r="KK121" s="1"/>
      <c r="KL121" s="1"/>
      <c r="KM121" s="1"/>
      <c r="KN121" s="1"/>
      <c r="KO121" s="1"/>
      <c r="KP121" s="1"/>
      <c r="KQ121" s="1"/>
      <c r="KR121" s="1"/>
      <c r="KS121" s="1"/>
      <c r="KT121" s="1"/>
      <c r="KU121" s="1"/>
      <c r="KV121" s="1"/>
      <c r="KW121" s="1"/>
      <c r="KX121" s="1"/>
      <c r="KY121" s="1"/>
      <c r="KZ121" s="1"/>
      <c r="LA121" s="1"/>
      <c r="LB121" s="1"/>
      <c r="LC121" s="1"/>
      <c r="LD121" s="1"/>
      <c r="LE121" s="1"/>
      <c r="LF121" s="1"/>
      <c r="LG121" s="1"/>
      <c r="LH121" s="1"/>
      <c r="LI121" s="1"/>
      <c r="LJ121" s="1"/>
      <c r="LK121" s="1"/>
      <c r="LL121" s="1"/>
      <c r="LM121" s="1"/>
      <c r="LN121" s="1"/>
      <c r="LO121" s="1"/>
      <c r="LP121" s="1"/>
      <c r="LQ121" s="1"/>
      <c r="LR121" s="1"/>
      <c r="LS121" s="1"/>
      <c r="LT121" s="1"/>
      <c r="LU121" s="1"/>
      <c r="LV121" s="1"/>
      <c r="LW121" s="1"/>
      <c r="LX121" s="1"/>
      <c r="LY121" s="1"/>
      <c r="LZ121" s="1"/>
      <c r="MA121" s="1"/>
      <c r="MB121" s="1"/>
      <c r="MC121" s="1"/>
      <c r="MD121" s="1"/>
      <c r="ME121" s="1"/>
      <c r="MF121" s="1"/>
      <c r="MG121" s="1"/>
      <c r="MH121" s="1"/>
      <c r="MI121" s="1"/>
      <c r="MJ121" s="1"/>
      <c r="MK121" s="1"/>
      <c r="ML121" s="1"/>
      <c r="MM121" s="1"/>
      <c r="MN121" s="1"/>
      <c r="MO121" s="1"/>
      <c r="MP121" s="1"/>
      <c r="MQ121" s="1"/>
      <c r="MR121" s="1"/>
      <c r="MS121" s="1"/>
      <c r="MT121" s="1"/>
      <c r="MU121" s="1"/>
      <c r="MV121" s="1"/>
      <c r="MW121" s="1"/>
      <c r="MX121" s="1"/>
      <c r="MY121" s="1"/>
      <c r="MZ121" s="1"/>
      <c r="NA121" s="1"/>
      <c r="NB121" s="1"/>
      <c r="NC121" s="1"/>
      <c r="ND121" s="1"/>
      <c r="NE121" s="1"/>
      <c r="NF121" s="1"/>
      <c r="NG121" s="1"/>
      <c r="NH121" s="1"/>
      <c r="NI121" s="1"/>
      <c r="NJ121" s="1"/>
      <c r="NK121" s="1"/>
      <c r="NL121" s="1"/>
      <c r="NM121" s="1"/>
      <c r="NN121" s="1"/>
      <c r="NO121" s="1"/>
      <c r="NP121" s="1"/>
      <c r="NQ121" s="1"/>
      <c r="NR121" s="1"/>
      <c r="NS121" s="1"/>
      <c r="NT121" s="1"/>
      <c r="NU121" s="1"/>
      <c r="NV121" s="1"/>
      <c r="NW121" s="1"/>
      <c r="NX121" s="1"/>
      <c r="NY121" s="1"/>
      <c r="NZ121" s="1"/>
      <c r="OA121" s="1"/>
      <c r="OB121" s="1"/>
      <c r="OC121" s="1"/>
      <c r="OD121" s="1"/>
      <c r="OE121" s="1"/>
      <c r="OF121" s="1"/>
      <c r="OG121" s="1"/>
      <c r="OH121" s="1"/>
      <c r="OI121" s="1"/>
      <c r="OJ121" s="1"/>
      <c r="OK121" s="1"/>
      <c r="OL121" s="1"/>
      <c r="OM121" s="1"/>
      <c r="ON121" s="1"/>
      <c r="OO121" s="1"/>
      <c r="OP121" s="1"/>
      <c r="OQ121" s="1"/>
      <c r="OR121" s="1"/>
      <c r="OS121" s="1"/>
      <c r="OT121" s="1"/>
      <c r="OU121" s="1"/>
      <c r="OV121" s="1"/>
      <c r="OW121" s="1"/>
      <c r="OX121" s="1"/>
      <c r="OY121" s="1"/>
      <c r="OZ121" s="1"/>
      <c r="PA121" s="1"/>
      <c r="PB121" s="1"/>
      <c r="PC121" s="1"/>
      <c r="PD121" s="1"/>
      <c r="PE121" s="1"/>
      <c r="PF121" s="1"/>
      <c r="PG121" s="1"/>
      <c r="PH121" s="1"/>
      <c r="PI121" s="1"/>
      <c r="PJ121" s="1"/>
      <c r="PK121" s="1"/>
      <c r="PL121" s="1"/>
      <c r="PM121" s="1"/>
      <c r="PN121" s="1"/>
      <c r="PO121" s="1"/>
      <c r="PP121" s="1"/>
      <c r="PQ121" s="1"/>
      <c r="PR121" s="1"/>
      <c r="PS121" s="1"/>
      <c r="PT121" s="1"/>
      <c r="PU121" s="1"/>
      <c r="PV121" s="1"/>
      <c r="PW121" s="1"/>
      <c r="PX121" s="1"/>
      <c r="PY121" s="1"/>
      <c r="PZ121" s="1"/>
      <c r="QA121" s="1"/>
      <c r="QB121" s="1"/>
      <c r="QC121" s="1"/>
      <c r="QD121" s="1"/>
      <c r="QE121" s="1"/>
      <c r="QF121" s="1"/>
      <c r="QG121" s="1"/>
      <c r="QH121" s="1"/>
      <c r="QI121" s="1"/>
      <c r="QJ121" s="1"/>
      <c r="QK121" s="1"/>
      <c r="QL121" s="1"/>
      <c r="QM121" s="1"/>
      <c r="QN121" s="1"/>
      <c r="QO121" s="1"/>
      <c r="QP121" s="1"/>
      <c r="QQ121" s="1"/>
      <c r="QR121" s="1"/>
      <c r="QS121" s="1"/>
      <c r="QT121" s="1"/>
      <c r="QU121" s="1"/>
      <c r="QV121" s="1"/>
      <c r="QW121" s="1"/>
      <c r="QX121" s="1"/>
      <c r="QY121" s="1"/>
      <c r="QZ121" s="1"/>
      <c r="RA121" s="1"/>
      <c r="RB121" s="1"/>
      <c r="RC121" s="1"/>
      <c r="RD121" s="1"/>
      <c r="RE121" s="1"/>
      <c r="RF121" s="1"/>
      <c r="RG121" s="1"/>
      <c r="RH121" s="1"/>
      <c r="RI121" s="1"/>
      <c r="RJ121" s="1"/>
      <c r="RK121" s="1"/>
      <c r="RL121" s="1"/>
      <c r="RM121" s="1"/>
      <c r="RN121" s="1"/>
      <c r="RO121" s="1"/>
      <c r="RP121" s="1"/>
      <c r="RQ121" s="1"/>
      <c r="RR121" s="1"/>
      <c r="RS121" s="1"/>
      <c r="RT121" s="1"/>
      <c r="RU121" s="1"/>
      <c r="RV121" s="1"/>
      <c r="RW121" s="1"/>
      <c r="RX121" s="1"/>
      <c r="RY121" s="1"/>
      <c r="RZ121" s="1"/>
      <c r="SA121" s="1"/>
      <c r="SB121" s="1"/>
      <c r="SC121" s="1"/>
      <c r="SD121" s="1"/>
      <c r="SE121" s="1"/>
      <c r="SF121" s="1"/>
      <c r="SG121" s="1"/>
      <c r="SH121" s="1"/>
      <c r="SI121" s="1"/>
      <c r="SJ121" s="1"/>
      <c r="SK121" s="1"/>
      <c r="SL121" s="1"/>
      <c r="SM121" s="1"/>
      <c r="SN121" s="1"/>
      <c r="SO121" s="1"/>
      <c r="SP121" s="1"/>
      <c r="SQ121" s="1"/>
      <c r="SR121" s="1"/>
      <c r="SS121" s="1"/>
      <c r="ST121" s="1"/>
      <c r="SU121" s="1"/>
      <c r="SV121" s="1"/>
      <c r="SW121" s="1"/>
      <c r="SX121" s="1"/>
      <c r="SY121" s="1"/>
      <c r="SZ121" s="1"/>
      <c r="TA121" s="1"/>
      <c r="TB121" s="1"/>
      <c r="TC121" s="1"/>
      <c r="TD121" s="1"/>
      <c r="TE121" s="1"/>
      <c r="TF121" s="1"/>
      <c r="TG121" s="1"/>
      <c r="TH121" s="1"/>
      <c r="TI121" s="1"/>
      <c r="TJ121" s="1"/>
      <c r="TK121" s="1"/>
      <c r="TL121" s="1"/>
      <c r="TM121" s="1"/>
      <c r="TN121" s="1"/>
      <c r="TO121" s="1"/>
      <c r="TP121" s="1"/>
      <c r="TQ121" s="1"/>
      <c r="TR121" s="1"/>
      <c r="TS121" s="1"/>
      <c r="TT121" s="1"/>
      <c r="TU121" s="1"/>
      <c r="TV121" s="1"/>
      <c r="TW121" s="1"/>
      <c r="TX121" s="1"/>
      <c r="TY121" s="1"/>
      <c r="TZ121" s="1"/>
      <c r="UA121" s="1"/>
      <c r="UB121" s="1"/>
      <c r="UC121" s="1"/>
      <c r="UD121" s="1"/>
      <c r="UE121" s="1"/>
      <c r="UF121" s="1"/>
      <c r="UG121" s="1"/>
      <c r="UH121" s="1"/>
      <c r="UI121" s="1"/>
      <c r="UJ121" s="1"/>
      <c r="UK121" s="1"/>
      <c r="UL121" s="1"/>
      <c r="UM121" s="1"/>
      <c r="UN121" s="1"/>
      <c r="UO121" s="1"/>
      <c r="UP121" s="1"/>
      <c r="UQ121" s="1"/>
      <c r="UR121" s="1"/>
      <c r="US121" s="1"/>
      <c r="UT121" s="1"/>
      <c r="UU121" s="1"/>
      <c r="UV121" s="1"/>
      <c r="UW121" s="1"/>
      <c r="UX121" s="1"/>
      <c r="UY121" s="1"/>
      <c r="UZ121" s="1"/>
      <c r="VA121" s="1"/>
      <c r="VB121" s="1"/>
      <c r="VC121" s="1"/>
      <c r="VD121" s="1"/>
      <c r="VE121" s="1"/>
      <c r="VF121" s="1"/>
      <c r="VG121" s="1"/>
      <c r="VH121" s="1"/>
      <c r="VI121" s="1"/>
      <c r="VJ121" s="1"/>
      <c r="VK121" s="1"/>
      <c r="VL121" s="1"/>
      <c r="VM121" s="1"/>
      <c r="VN121" s="1"/>
      <c r="VO121" s="1"/>
      <c r="VP121" s="1"/>
      <c r="VQ121" s="1"/>
      <c r="VR121" s="1"/>
      <c r="VS121" s="1"/>
      <c r="VT121" s="1"/>
      <c r="VU121" s="1"/>
      <c r="VV121" s="1"/>
      <c r="VW121" s="1"/>
      <c r="VX121" s="1"/>
      <c r="VY121" s="1"/>
      <c r="VZ121" s="1"/>
      <c r="WA121" s="1"/>
      <c r="WB121" s="1"/>
      <c r="WC121" s="1"/>
      <c r="WD121" s="1"/>
      <c r="WE121" s="1"/>
      <c r="WF121" s="1"/>
      <c r="WG121" s="1"/>
      <c r="WH121" s="1"/>
      <c r="WI121" s="1"/>
      <c r="WJ121" s="1"/>
      <c r="WK121" s="1"/>
      <c r="WL121" s="1"/>
      <c r="WM121" s="1"/>
      <c r="WN121" s="1"/>
      <c r="WO121" s="1"/>
      <c r="WP121" s="1"/>
      <c r="WQ121" s="1"/>
      <c r="WR121" s="1"/>
      <c r="WS121" s="1"/>
      <c r="WT121" s="1"/>
      <c r="WU121" s="1"/>
      <c r="WV121" s="1"/>
      <c r="WW121" s="1"/>
      <c r="WX121" s="1"/>
      <c r="WY121" s="1"/>
      <c r="WZ121" s="1"/>
      <c r="XA121" s="1"/>
      <c r="XB121" s="1"/>
      <c r="XC121" s="1"/>
      <c r="XD121" s="1"/>
      <c r="XE121" s="1"/>
      <c r="XF121" s="1"/>
      <c r="XG121" s="1"/>
      <c r="XH121" s="1"/>
      <c r="XI121" s="1"/>
      <c r="XJ121" s="1"/>
      <c r="XK121" s="1"/>
      <c r="XL121" s="1"/>
      <c r="XM121" s="1"/>
      <c r="XN121" s="1"/>
      <c r="XO121" s="1"/>
      <c r="XP121" s="1"/>
      <c r="XQ121" s="1"/>
      <c r="XR121" s="1"/>
      <c r="XS121" s="1"/>
      <c r="XT121" s="1"/>
      <c r="XU121" s="1"/>
      <c r="XV121" s="1"/>
      <c r="XW121" s="1"/>
      <c r="XX121" s="1"/>
      <c r="XY121" s="1"/>
      <c r="XZ121" s="1"/>
      <c r="YA121" s="1"/>
      <c r="YB121" s="1"/>
      <c r="YC121" s="1"/>
      <c r="YD121" s="1"/>
      <c r="YE121" s="1"/>
      <c r="YF121" s="1"/>
      <c r="YG121" s="1"/>
      <c r="YH121" s="1"/>
      <c r="YI121" s="1"/>
      <c r="YJ121" s="1"/>
      <c r="YK121" s="1"/>
      <c r="YL121" s="1"/>
      <c r="YM121" s="1"/>
      <c r="YN121" s="1"/>
      <c r="YO121" s="1"/>
      <c r="YP121" s="1"/>
      <c r="YQ121" s="1"/>
      <c r="YR121" s="1"/>
      <c r="YS121" s="1"/>
      <c r="YT121" s="1"/>
      <c r="YU121" s="1"/>
      <c r="YV121" s="1"/>
      <c r="YW121" s="1"/>
      <c r="YX121" s="1"/>
      <c r="YY121" s="1"/>
      <c r="YZ121" s="1"/>
      <c r="ZA121" s="1"/>
      <c r="ZB121" s="1"/>
      <c r="ZC121" s="1"/>
      <c r="ZD121" s="1"/>
      <c r="ZE121" s="1"/>
      <c r="ZF121" s="1"/>
      <c r="ZG121" s="1"/>
      <c r="ZH121" s="1"/>
      <c r="ZI121" s="1"/>
      <c r="ZJ121" s="1"/>
      <c r="ZK121" s="1"/>
      <c r="ZL121" s="1"/>
      <c r="ZM121" s="1"/>
      <c r="ZN121" s="1"/>
      <c r="ZO121" s="1"/>
      <c r="ZP121" s="1"/>
      <c r="ZQ121" s="1"/>
      <c r="ZR121" s="1"/>
      <c r="ZS121" s="1"/>
    </row>
    <row r="122" spans="1:695" s="87" customFormat="1">
      <c r="A122" s="147" t="s">
        <v>99</v>
      </c>
      <c r="B122" s="90"/>
      <c r="C122" s="24" t="s">
        <v>106</v>
      </c>
      <c r="D122" s="24" t="s">
        <v>73</v>
      </c>
      <c r="E122" s="25">
        <v>0.6875</v>
      </c>
      <c r="F122" s="25">
        <v>0.75</v>
      </c>
      <c r="G122" s="24">
        <f t="shared" si="7"/>
        <v>20250</v>
      </c>
      <c r="H122" s="59">
        <v>250</v>
      </c>
      <c r="I122" s="72">
        <v>81</v>
      </c>
      <c r="J122" s="68" t="s">
        <v>32</v>
      </c>
      <c r="K122" s="68" t="s">
        <v>33</v>
      </c>
      <c r="L122" s="110"/>
      <c r="M122" s="1"/>
      <c r="N122" s="97"/>
      <c r="O122" s="98"/>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c r="IW122" s="1"/>
      <c r="IX122" s="1"/>
      <c r="IY122" s="1"/>
      <c r="IZ122" s="1"/>
      <c r="JA122" s="1"/>
      <c r="JB122" s="1"/>
      <c r="JC122" s="1"/>
      <c r="JD122" s="1"/>
      <c r="JE122" s="1"/>
      <c r="JF122" s="1"/>
      <c r="JG122" s="1"/>
      <c r="JH122" s="1"/>
      <c r="JI122" s="1"/>
      <c r="JJ122" s="1"/>
      <c r="JK122" s="1"/>
      <c r="JL122" s="1"/>
      <c r="JM122" s="1"/>
      <c r="JN122" s="1"/>
      <c r="JO122" s="1"/>
      <c r="JP122" s="1"/>
      <c r="JQ122" s="1"/>
      <c r="JR122" s="1"/>
      <c r="JS122" s="1"/>
      <c r="JT122" s="1"/>
      <c r="JU122" s="1"/>
      <c r="JV122" s="1"/>
      <c r="JW122" s="1"/>
      <c r="JX122" s="1"/>
      <c r="JY122" s="1"/>
      <c r="JZ122" s="1"/>
      <c r="KA122" s="1"/>
      <c r="KB122" s="1"/>
      <c r="KC122" s="1"/>
      <c r="KD122" s="1"/>
      <c r="KE122" s="1"/>
      <c r="KF122" s="1"/>
      <c r="KG122" s="1"/>
      <c r="KH122" s="1"/>
      <c r="KI122" s="1"/>
      <c r="KJ122" s="1"/>
      <c r="KK122" s="1"/>
      <c r="KL122" s="1"/>
      <c r="KM122" s="1"/>
      <c r="KN122" s="1"/>
      <c r="KO122" s="1"/>
      <c r="KP122" s="1"/>
      <c r="KQ122" s="1"/>
      <c r="KR122" s="1"/>
      <c r="KS122" s="1"/>
      <c r="KT122" s="1"/>
      <c r="KU122" s="1"/>
      <c r="KV122" s="1"/>
      <c r="KW122" s="1"/>
      <c r="KX122" s="1"/>
      <c r="KY122" s="1"/>
      <c r="KZ122" s="1"/>
      <c r="LA122" s="1"/>
      <c r="LB122" s="1"/>
      <c r="LC122" s="1"/>
      <c r="LD122" s="1"/>
      <c r="LE122" s="1"/>
      <c r="LF122" s="1"/>
      <c r="LG122" s="1"/>
      <c r="LH122" s="1"/>
      <c r="LI122" s="1"/>
      <c r="LJ122" s="1"/>
      <c r="LK122" s="1"/>
      <c r="LL122" s="1"/>
      <c r="LM122" s="1"/>
      <c r="LN122" s="1"/>
      <c r="LO122" s="1"/>
      <c r="LP122" s="1"/>
      <c r="LQ122" s="1"/>
      <c r="LR122" s="1"/>
      <c r="LS122" s="1"/>
      <c r="LT122" s="1"/>
      <c r="LU122" s="1"/>
      <c r="LV122" s="1"/>
      <c r="LW122" s="1"/>
      <c r="LX122" s="1"/>
      <c r="LY122" s="1"/>
      <c r="LZ122" s="1"/>
      <c r="MA122" s="1"/>
      <c r="MB122" s="1"/>
      <c r="MC122" s="1"/>
      <c r="MD122" s="1"/>
      <c r="ME122" s="1"/>
      <c r="MF122" s="1"/>
      <c r="MG122" s="1"/>
      <c r="MH122" s="1"/>
      <c r="MI122" s="1"/>
      <c r="MJ122" s="1"/>
      <c r="MK122" s="1"/>
      <c r="ML122" s="1"/>
      <c r="MM122" s="1"/>
      <c r="MN122" s="1"/>
      <c r="MO122" s="1"/>
      <c r="MP122" s="1"/>
      <c r="MQ122" s="1"/>
      <c r="MR122" s="1"/>
      <c r="MS122" s="1"/>
      <c r="MT122" s="1"/>
      <c r="MU122" s="1"/>
      <c r="MV122" s="1"/>
      <c r="MW122" s="1"/>
      <c r="MX122" s="1"/>
      <c r="MY122" s="1"/>
      <c r="MZ122" s="1"/>
      <c r="NA122" s="1"/>
      <c r="NB122" s="1"/>
      <c r="NC122" s="1"/>
      <c r="ND122" s="1"/>
      <c r="NE122" s="1"/>
      <c r="NF122" s="1"/>
      <c r="NG122" s="1"/>
      <c r="NH122" s="1"/>
      <c r="NI122" s="1"/>
      <c r="NJ122" s="1"/>
      <c r="NK122" s="1"/>
      <c r="NL122" s="1"/>
      <c r="NM122" s="1"/>
      <c r="NN122" s="1"/>
      <c r="NO122" s="1"/>
      <c r="NP122" s="1"/>
      <c r="NQ122" s="1"/>
      <c r="NR122" s="1"/>
      <c r="NS122" s="1"/>
      <c r="NT122" s="1"/>
      <c r="NU122" s="1"/>
      <c r="NV122" s="1"/>
      <c r="NW122" s="1"/>
      <c r="NX122" s="1"/>
      <c r="NY122" s="1"/>
      <c r="NZ122" s="1"/>
      <c r="OA122" s="1"/>
      <c r="OB122" s="1"/>
      <c r="OC122" s="1"/>
      <c r="OD122" s="1"/>
      <c r="OE122" s="1"/>
      <c r="OF122" s="1"/>
      <c r="OG122" s="1"/>
      <c r="OH122" s="1"/>
      <c r="OI122" s="1"/>
      <c r="OJ122" s="1"/>
      <c r="OK122" s="1"/>
      <c r="OL122" s="1"/>
      <c r="OM122" s="1"/>
      <c r="ON122" s="1"/>
      <c r="OO122" s="1"/>
      <c r="OP122" s="1"/>
      <c r="OQ122" s="1"/>
      <c r="OR122" s="1"/>
      <c r="OS122" s="1"/>
      <c r="OT122" s="1"/>
      <c r="OU122" s="1"/>
      <c r="OV122" s="1"/>
      <c r="OW122" s="1"/>
      <c r="OX122" s="1"/>
      <c r="OY122" s="1"/>
      <c r="OZ122" s="1"/>
      <c r="PA122" s="1"/>
      <c r="PB122" s="1"/>
      <c r="PC122" s="1"/>
      <c r="PD122" s="1"/>
      <c r="PE122" s="1"/>
      <c r="PF122" s="1"/>
      <c r="PG122" s="1"/>
      <c r="PH122" s="1"/>
      <c r="PI122" s="1"/>
      <c r="PJ122" s="1"/>
      <c r="PK122" s="1"/>
      <c r="PL122" s="1"/>
      <c r="PM122" s="1"/>
      <c r="PN122" s="1"/>
      <c r="PO122" s="1"/>
      <c r="PP122" s="1"/>
      <c r="PQ122" s="1"/>
      <c r="PR122" s="1"/>
      <c r="PS122" s="1"/>
      <c r="PT122" s="1"/>
      <c r="PU122" s="1"/>
      <c r="PV122" s="1"/>
      <c r="PW122" s="1"/>
      <c r="PX122" s="1"/>
      <c r="PY122" s="1"/>
      <c r="PZ122" s="1"/>
      <c r="QA122" s="1"/>
      <c r="QB122" s="1"/>
      <c r="QC122" s="1"/>
      <c r="QD122" s="1"/>
      <c r="QE122" s="1"/>
      <c r="QF122" s="1"/>
      <c r="QG122" s="1"/>
      <c r="QH122" s="1"/>
      <c r="QI122" s="1"/>
      <c r="QJ122" s="1"/>
      <c r="QK122" s="1"/>
      <c r="QL122" s="1"/>
      <c r="QM122" s="1"/>
      <c r="QN122" s="1"/>
      <c r="QO122" s="1"/>
      <c r="QP122" s="1"/>
      <c r="QQ122" s="1"/>
      <c r="QR122" s="1"/>
      <c r="QS122" s="1"/>
      <c r="QT122" s="1"/>
      <c r="QU122" s="1"/>
      <c r="QV122" s="1"/>
      <c r="QW122" s="1"/>
      <c r="QX122" s="1"/>
      <c r="QY122" s="1"/>
      <c r="QZ122" s="1"/>
      <c r="RA122" s="1"/>
      <c r="RB122" s="1"/>
      <c r="RC122" s="1"/>
      <c r="RD122" s="1"/>
      <c r="RE122" s="1"/>
      <c r="RF122" s="1"/>
      <c r="RG122" s="1"/>
      <c r="RH122" s="1"/>
      <c r="RI122" s="1"/>
      <c r="RJ122" s="1"/>
      <c r="RK122" s="1"/>
      <c r="RL122" s="1"/>
      <c r="RM122" s="1"/>
      <c r="RN122" s="1"/>
      <c r="RO122" s="1"/>
      <c r="RP122" s="1"/>
      <c r="RQ122" s="1"/>
      <c r="RR122" s="1"/>
      <c r="RS122" s="1"/>
      <c r="RT122" s="1"/>
      <c r="RU122" s="1"/>
      <c r="RV122" s="1"/>
      <c r="RW122" s="1"/>
      <c r="RX122" s="1"/>
      <c r="RY122" s="1"/>
      <c r="RZ122" s="1"/>
      <c r="SA122" s="1"/>
      <c r="SB122" s="1"/>
      <c r="SC122" s="1"/>
      <c r="SD122" s="1"/>
      <c r="SE122" s="1"/>
      <c r="SF122" s="1"/>
      <c r="SG122" s="1"/>
      <c r="SH122" s="1"/>
      <c r="SI122" s="1"/>
      <c r="SJ122" s="1"/>
      <c r="SK122" s="1"/>
      <c r="SL122" s="1"/>
      <c r="SM122" s="1"/>
      <c r="SN122" s="1"/>
      <c r="SO122" s="1"/>
      <c r="SP122" s="1"/>
      <c r="SQ122" s="1"/>
      <c r="SR122" s="1"/>
      <c r="SS122" s="1"/>
      <c r="ST122" s="1"/>
      <c r="SU122" s="1"/>
      <c r="SV122" s="1"/>
      <c r="SW122" s="1"/>
      <c r="SX122" s="1"/>
      <c r="SY122" s="1"/>
      <c r="SZ122" s="1"/>
      <c r="TA122" s="1"/>
      <c r="TB122" s="1"/>
      <c r="TC122" s="1"/>
      <c r="TD122" s="1"/>
      <c r="TE122" s="1"/>
      <c r="TF122" s="1"/>
      <c r="TG122" s="1"/>
      <c r="TH122" s="1"/>
      <c r="TI122" s="1"/>
      <c r="TJ122" s="1"/>
      <c r="TK122" s="1"/>
      <c r="TL122" s="1"/>
      <c r="TM122" s="1"/>
      <c r="TN122" s="1"/>
      <c r="TO122" s="1"/>
      <c r="TP122" s="1"/>
      <c r="TQ122" s="1"/>
      <c r="TR122" s="1"/>
      <c r="TS122" s="1"/>
      <c r="TT122" s="1"/>
      <c r="TU122" s="1"/>
      <c r="TV122" s="1"/>
      <c r="TW122" s="1"/>
      <c r="TX122" s="1"/>
      <c r="TY122" s="1"/>
      <c r="TZ122" s="1"/>
      <c r="UA122" s="1"/>
      <c r="UB122" s="1"/>
      <c r="UC122" s="1"/>
      <c r="UD122" s="1"/>
      <c r="UE122" s="1"/>
      <c r="UF122" s="1"/>
      <c r="UG122" s="1"/>
      <c r="UH122" s="1"/>
      <c r="UI122" s="1"/>
      <c r="UJ122" s="1"/>
      <c r="UK122" s="1"/>
      <c r="UL122" s="1"/>
      <c r="UM122" s="1"/>
      <c r="UN122" s="1"/>
      <c r="UO122" s="1"/>
      <c r="UP122" s="1"/>
      <c r="UQ122" s="1"/>
      <c r="UR122" s="1"/>
      <c r="US122" s="1"/>
      <c r="UT122" s="1"/>
      <c r="UU122" s="1"/>
      <c r="UV122" s="1"/>
      <c r="UW122" s="1"/>
      <c r="UX122" s="1"/>
      <c r="UY122" s="1"/>
      <c r="UZ122" s="1"/>
      <c r="VA122" s="1"/>
      <c r="VB122" s="1"/>
      <c r="VC122" s="1"/>
      <c r="VD122" s="1"/>
      <c r="VE122" s="1"/>
      <c r="VF122" s="1"/>
      <c r="VG122" s="1"/>
      <c r="VH122" s="1"/>
      <c r="VI122" s="1"/>
      <c r="VJ122" s="1"/>
      <c r="VK122" s="1"/>
      <c r="VL122" s="1"/>
      <c r="VM122" s="1"/>
      <c r="VN122" s="1"/>
      <c r="VO122" s="1"/>
      <c r="VP122" s="1"/>
      <c r="VQ122" s="1"/>
      <c r="VR122" s="1"/>
      <c r="VS122" s="1"/>
      <c r="VT122" s="1"/>
      <c r="VU122" s="1"/>
      <c r="VV122" s="1"/>
      <c r="VW122" s="1"/>
      <c r="VX122" s="1"/>
      <c r="VY122" s="1"/>
      <c r="VZ122" s="1"/>
      <c r="WA122" s="1"/>
      <c r="WB122" s="1"/>
      <c r="WC122" s="1"/>
      <c r="WD122" s="1"/>
      <c r="WE122" s="1"/>
      <c r="WF122" s="1"/>
      <c r="WG122" s="1"/>
      <c r="WH122" s="1"/>
      <c r="WI122" s="1"/>
      <c r="WJ122" s="1"/>
      <c r="WK122" s="1"/>
      <c r="WL122" s="1"/>
      <c r="WM122" s="1"/>
      <c r="WN122" s="1"/>
      <c r="WO122" s="1"/>
      <c r="WP122" s="1"/>
      <c r="WQ122" s="1"/>
      <c r="WR122" s="1"/>
      <c r="WS122" s="1"/>
      <c r="WT122" s="1"/>
      <c r="WU122" s="1"/>
      <c r="WV122" s="1"/>
      <c r="WW122" s="1"/>
      <c r="WX122" s="1"/>
      <c r="WY122" s="1"/>
      <c r="WZ122" s="1"/>
      <c r="XA122" s="1"/>
      <c r="XB122" s="1"/>
      <c r="XC122" s="1"/>
      <c r="XD122" s="1"/>
      <c r="XE122" s="1"/>
      <c r="XF122" s="1"/>
      <c r="XG122" s="1"/>
      <c r="XH122" s="1"/>
      <c r="XI122" s="1"/>
      <c r="XJ122" s="1"/>
      <c r="XK122" s="1"/>
      <c r="XL122" s="1"/>
      <c r="XM122" s="1"/>
      <c r="XN122" s="1"/>
      <c r="XO122" s="1"/>
      <c r="XP122" s="1"/>
      <c r="XQ122" s="1"/>
      <c r="XR122" s="1"/>
      <c r="XS122" s="1"/>
      <c r="XT122" s="1"/>
      <c r="XU122" s="1"/>
      <c r="XV122" s="1"/>
      <c r="XW122" s="1"/>
      <c r="XX122" s="1"/>
      <c r="XY122" s="1"/>
      <c r="XZ122" s="1"/>
      <c r="YA122" s="1"/>
      <c r="YB122" s="1"/>
      <c r="YC122" s="1"/>
      <c r="YD122" s="1"/>
      <c r="YE122" s="1"/>
      <c r="YF122" s="1"/>
      <c r="YG122" s="1"/>
      <c r="YH122" s="1"/>
      <c r="YI122" s="1"/>
      <c r="YJ122" s="1"/>
      <c r="YK122" s="1"/>
      <c r="YL122" s="1"/>
      <c r="YM122" s="1"/>
      <c r="YN122" s="1"/>
      <c r="YO122" s="1"/>
      <c r="YP122" s="1"/>
      <c r="YQ122" s="1"/>
      <c r="YR122" s="1"/>
      <c r="YS122" s="1"/>
      <c r="YT122" s="1"/>
      <c r="YU122" s="1"/>
      <c r="YV122" s="1"/>
      <c r="YW122" s="1"/>
      <c r="YX122" s="1"/>
      <c r="YY122" s="1"/>
      <c r="YZ122" s="1"/>
      <c r="ZA122" s="1"/>
      <c r="ZB122" s="1"/>
      <c r="ZC122" s="1"/>
      <c r="ZD122" s="1"/>
      <c r="ZE122" s="1"/>
      <c r="ZF122" s="1"/>
      <c r="ZG122" s="1"/>
      <c r="ZH122" s="1"/>
      <c r="ZI122" s="1"/>
      <c r="ZJ122" s="1"/>
      <c r="ZK122" s="1"/>
      <c r="ZL122" s="1"/>
      <c r="ZM122" s="1"/>
      <c r="ZN122" s="1"/>
      <c r="ZO122" s="1"/>
      <c r="ZP122" s="1"/>
      <c r="ZQ122" s="1"/>
      <c r="ZR122" s="1"/>
      <c r="ZS122" s="1"/>
    </row>
    <row r="123" spans="1:695" s="87" customFormat="1">
      <c r="A123" s="147" t="s">
        <v>99</v>
      </c>
      <c r="B123" s="85"/>
      <c r="C123" s="24"/>
      <c r="D123" s="24"/>
      <c r="E123" s="25"/>
      <c r="F123" s="25"/>
      <c r="G123" s="24"/>
      <c r="H123" s="59"/>
      <c r="I123" s="72"/>
      <c r="J123" s="68"/>
      <c r="K123" s="68"/>
      <c r="L123" s="110"/>
      <c r="M123" s="1"/>
      <c r="N123" s="97"/>
      <c r="O123" s="98"/>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c r="IW123" s="1"/>
      <c r="IX123" s="1"/>
      <c r="IY123" s="1"/>
      <c r="IZ123" s="1"/>
      <c r="JA123" s="1"/>
      <c r="JB123" s="1"/>
      <c r="JC123" s="1"/>
      <c r="JD123" s="1"/>
      <c r="JE123" s="1"/>
      <c r="JF123" s="1"/>
      <c r="JG123" s="1"/>
      <c r="JH123" s="1"/>
      <c r="JI123" s="1"/>
      <c r="JJ123" s="1"/>
      <c r="JK123" s="1"/>
      <c r="JL123" s="1"/>
      <c r="JM123" s="1"/>
      <c r="JN123" s="1"/>
      <c r="JO123" s="1"/>
      <c r="JP123" s="1"/>
      <c r="JQ123" s="1"/>
      <c r="JR123" s="1"/>
      <c r="JS123" s="1"/>
      <c r="JT123" s="1"/>
      <c r="JU123" s="1"/>
      <c r="JV123" s="1"/>
      <c r="JW123" s="1"/>
      <c r="JX123" s="1"/>
      <c r="JY123" s="1"/>
      <c r="JZ123" s="1"/>
      <c r="KA123" s="1"/>
      <c r="KB123" s="1"/>
      <c r="KC123" s="1"/>
      <c r="KD123" s="1"/>
      <c r="KE123" s="1"/>
      <c r="KF123" s="1"/>
      <c r="KG123" s="1"/>
      <c r="KH123" s="1"/>
      <c r="KI123" s="1"/>
      <c r="KJ123" s="1"/>
      <c r="KK123" s="1"/>
      <c r="KL123" s="1"/>
      <c r="KM123" s="1"/>
      <c r="KN123" s="1"/>
      <c r="KO123" s="1"/>
      <c r="KP123" s="1"/>
      <c r="KQ123" s="1"/>
      <c r="KR123" s="1"/>
      <c r="KS123" s="1"/>
      <c r="KT123" s="1"/>
      <c r="KU123" s="1"/>
      <c r="KV123" s="1"/>
      <c r="KW123" s="1"/>
      <c r="KX123" s="1"/>
      <c r="KY123" s="1"/>
      <c r="KZ123" s="1"/>
      <c r="LA123" s="1"/>
      <c r="LB123" s="1"/>
      <c r="LC123" s="1"/>
      <c r="LD123" s="1"/>
      <c r="LE123" s="1"/>
      <c r="LF123" s="1"/>
      <c r="LG123" s="1"/>
      <c r="LH123" s="1"/>
      <c r="LI123" s="1"/>
      <c r="LJ123" s="1"/>
      <c r="LK123" s="1"/>
      <c r="LL123" s="1"/>
      <c r="LM123" s="1"/>
      <c r="LN123" s="1"/>
      <c r="LO123" s="1"/>
      <c r="LP123" s="1"/>
      <c r="LQ123" s="1"/>
      <c r="LR123" s="1"/>
      <c r="LS123" s="1"/>
      <c r="LT123" s="1"/>
      <c r="LU123" s="1"/>
      <c r="LV123" s="1"/>
      <c r="LW123" s="1"/>
      <c r="LX123" s="1"/>
      <c r="LY123" s="1"/>
      <c r="LZ123" s="1"/>
      <c r="MA123" s="1"/>
      <c r="MB123" s="1"/>
      <c r="MC123" s="1"/>
      <c r="MD123" s="1"/>
      <c r="ME123" s="1"/>
      <c r="MF123" s="1"/>
      <c r="MG123" s="1"/>
      <c r="MH123" s="1"/>
      <c r="MI123" s="1"/>
      <c r="MJ123" s="1"/>
      <c r="MK123" s="1"/>
      <c r="ML123" s="1"/>
      <c r="MM123" s="1"/>
      <c r="MN123" s="1"/>
      <c r="MO123" s="1"/>
      <c r="MP123" s="1"/>
      <c r="MQ123" s="1"/>
      <c r="MR123" s="1"/>
      <c r="MS123" s="1"/>
      <c r="MT123" s="1"/>
      <c r="MU123" s="1"/>
      <c r="MV123" s="1"/>
      <c r="MW123" s="1"/>
      <c r="MX123" s="1"/>
      <c r="MY123" s="1"/>
      <c r="MZ123" s="1"/>
      <c r="NA123" s="1"/>
      <c r="NB123" s="1"/>
      <c r="NC123" s="1"/>
      <c r="ND123" s="1"/>
      <c r="NE123" s="1"/>
      <c r="NF123" s="1"/>
      <c r="NG123" s="1"/>
      <c r="NH123" s="1"/>
      <c r="NI123" s="1"/>
      <c r="NJ123" s="1"/>
      <c r="NK123" s="1"/>
      <c r="NL123" s="1"/>
      <c r="NM123" s="1"/>
      <c r="NN123" s="1"/>
      <c r="NO123" s="1"/>
      <c r="NP123" s="1"/>
      <c r="NQ123" s="1"/>
      <c r="NR123" s="1"/>
      <c r="NS123" s="1"/>
      <c r="NT123" s="1"/>
      <c r="NU123" s="1"/>
      <c r="NV123" s="1"/>
      <c r="NW123" s="1"/>
      <c r="NX123" s="1"/>
      <c r="NY123" s="1"/>
      <c r="NZ123" s="1"/>
      <c r="OA123" s="1"/>
      <c r="OB123" s="1"/>
      <c r="OC123" s="1"/>
      <c r="OD123" s="1"/>
      <c r="OE123" s="1"/>
      <c r="OF123" s="1"/>
      <c r="OG123" s="1"/>
      <c r="OH123" s="1"/>
      <c r="OI123" s="1"/>
      <c r="OJ123" s="1"/>
      <c r="OK123" s="1"/>
      <c r="OL123" s="1"/>
      <c r="OM123" s="1"/>
      <c r="ON123" s="1"/>
      <c r="OO123" s="1"/>
      <c r="OP123" s="1"/>
      <c r="OQ123" s="1"/>
      <c r="OR123" s="1"/>
      <c r="OS123" s="1"/>
      <c r="OT123" s="1"/>
      <c r="OU123" s="1"/>
      <c r="OV123" s="1"/>
      <c r="OW123" s="1"/>
      <c r="OX123" s="1"/>
      <c r="OY123" s="1"/>
      <c r="OZ123" s="1"/>
      <c r="PA123" s="1"/>
      <c r="PB123" s="1"/>
      <c r="PC123" s="1"/>
      <c r="PD123" s="1"/>
      <c r="PE123" s="1"/>
      <c r="PF123" s="1"/>
      <c r="PG123" s="1"/>
      <c r="PH123" s="1"/>
      <c r="PI123" s="1"/>
      <c r="PJ123" s="1"/>
      <c r="PK123" s="1"/>
      <c r="PL123" s="1"/>
      <c r="PM123" s="1"/>
      <c r="PN123" s="1"/>
      <c r="PO123" s="1"/>
      <c r="PP123" s="1"/>
      <c r="PQ123" s="1"/>
      <c r="PR123" s="1"/>
      <c r="PS123" s="1"/>
      <c r="PT123" s="1"/>
      <c r="PU123" s="1"/>
      <c r="PV123" s="1"/>
      <c r="PW123" s="1"/>
      <c r="PX123" s="1"/>
      <c r="PY123" s="1"/>
      <c r="PZ123" s="1"/>
      <c r="QA123" s="1"/>
      <c r="QB123" s="1"/>
      <c r="QC123" s="1"/>
      <c r="QD123" s="1"/>
      <c r="QE123" s="1"/>
      <c r="QF123" s="1"/>
      <c r="QG123" s="1"/>
      <c r="QH123" s="1"/>
      <c r="QI123" s="1"/>
      <c r="QJ123" s="1"/>
      <c r="QK123" s="1"/>
      <c r="QL123" s="1"/>
      <c r="QM123" s="1"/>
      <c r="QN123" s="1"/>
      <c r="QO123" s="1"/>
      <c r="QP123" s="1"/>
      <c r="QQ123" s="1"/>
      <c r="QR123" s="1"/>
      <c r="QS123" s="1"/>
      <c r="QT123" s="1"/>
      <c r="QU123" s="1"/>
      <c r="QV123" s="1"/>
      <c r="QW123" s="1"/>
      <c r="QX123" s="1"/>
      <c r="QY123" s="1"/>
      <c r="QZ123" s="1"/>
      <c r="RA123" s="1"/>
      <c r="RB123" s="1"/>
      <c r="RC123" s="1"/>
      <c r="RD123" s="1"/>
      <c r="RE123" s="1"/>
      <c r="RF123" s="1"/>
      <c r="RG123" s="1"/>
      <c r="RH123" s="1"/>
      <c r="RI123" s="1"/>
      <c r="RJ123" s="1"/>
      <c r="RK123" s="1"/>
      <c r="RL123" s="1"/>
      <c r="RM123" s="1"/>
      <c r="RN123" s="1"/>
      <c r="RO123" s="1"/>
      <c r="RP123" s="1"/>
      <c r="RQ123" s="1"/>
      <c r="RR123" s="1"/>
      <c r="RS123" s="1"/>
      <c r="RT123" s="1"/>
      <c r="RU123" s="1"/>
      <c r="RV123" s="1"/>
      <c r="RW123" s="1"/>
      <c r="RX123" s="1"/>
      <c r="RY123" s="1"/>
      <c r="RZ123" s="1"/>
      <c r="SA123" s="1"/>
      <c r="SB123" s="1"/>
      <c r="SC123" s="1"/>
      <c r="SD123" s="1"/>
      <c r="SE123" s="1"/>
      <c r="SF123" s="1"/>
      <c r="SG123" s="1"/>
      <c r="SH123" s="1"/>
      <c r="SI123" s="1"/>
      <c r="SJ123" s="1"/>
      <c r="SK123" s="1"/>
      <c r="SL123" s="1"/>
      <c r="SM123" s="1"/>
      <c r="SN123" s="1"/>
      <c r="SO123" s="1"/>
      <c r="SP123" s="1"/>
      <c r="SQ123" s="1"/>
      <c r="SR123" s="1"/>
      <c r="SS123" s="1"/>
      <c r="ST123" s="1"/>
      <c r="SU123" s="1"/>
      <c r="SV123" s="1"/>
      <c r="SW123" s="1"/>
      <c r="SX123" s="1"/>
      <c r="SY123" s="1"/>
      <c r="SZ123" s="1"/>
      <c r="TA123" s="1"/>
      <c r="TB123" s="1"/>
      <c r="TC123" s="1"/>
      <c r="TD123" s="1"/>
      <c r="TE123" s="1"/>
      <c r="TF123" s="1"/>
      <c r="TG123" s="1"/>
      <c r="TH123" s="1"/>
      <c r="TI123" s="1"/>
      <c r="TJ123" s="1"/>
      <c r="TK123" s="1"/>
      <c r="TL123" s="1"/>
      <c r="TM123" s="1"/>
      <c r="TN123" s="1"/>
      <c r="TO123" s="1"/>
      <c r="TP123" s="1"/>
      <c r="TQ123" s="1"/>
      <c r="TR123" s="1"/>
      <c r="TS123" s="1"/>
      <c r="TT123" s="1"/>
      <c r="TU123" s="1"/>
      <c r="TV123" s="1"/>
      <c r="TW123" s="1"/>
      <c r="TX123" s="1"/>
      <c r="TY123" s="1"/>
      <c r="TZ123" s="1"/>
      <c r="UA123" s="1"/>
      <c r="UB123" s="1"/>
      <c r="UC123" s="1"/>
      <c r="UD123" s="1"/>
      <c r="UE123" s="1"/>
      <c r="UF123" s="1"/>
      <c r="UG123" s="1"/>
      <c r="UH123" s="1"/>
      <c r="UI123" s="1"/>
      <c r="UJ123" s="1"/>
      <c r="UK123" s="1"/>
      <c r="UL123" s="1"/>
      <c r="UM123" s="1"/>
      <c r="UN123" s="1"/>
      <c r="UO123" s="1"/>
      <c r="UP123" s="1"/>
      <c r="UQ123" s="1"/>
      <c r="UR123" s="1"/>
      <c r="US123" s="1"/>
      <c r="UT123" s="1"/>
      <c r="UU123" s="1"/>
      <c r="UV123" s="1"/>
      <c r="UW123" s="1"/>
      <c r="UX123" s="1"/>
      <c r="UY123" s="1"/>
      <c r="UZ123" s="1"/>
      <c r="VA123" s="1"/>
      <c r="VB123" s="1"/>
      <c r="VC123" s="1"/>
      <c r="VD123" s="1"/>
      <c r="VE123" s="1"/>
      <c r="VF123" s="1"/>
      <c r="VG123" s="1"/>
      <c r="VH123" s="1"/>
      <c r="VI123" s="1"/>
      <c r="VJ123" s="1"/>
      <c r="VK123" s="1"/>
      <c r="VL123" s="1"/>
      <c r="VM123" s="1"/>
      <c r="VN123" s="1"/>
      <c r="VO123" s="1"/>
      <c r="VP123" s="1"/>
      <c r="VQ123" s="1"/>
      <c r="VR123" s="1"/>
      <c r="VS123" s="1"/>
      <c r="VT123" s="1"/>
      <c r="VU123" s="1"/>
      <c r="VV123" s="1"/>
      <c r="VW123" s="1"/>
      <c r="VX123" s="1"/>
      <c r="VY123" s="1"/>
      <c r="VZ123" s="1"/>
      <c r="WA123" s="1"/>
      <c r="WB123" s="1"/>
      <c r="WC123" s="1"/>
      <c r="WD123" s="1"/>
      <c r="WE123" s="1"/>
      <c r="WF123" s="1"/>
      <c r="WG123" s="1"/>
      <c r="WH123" s="1"/>
      <c r="WI123" s="1"/>
      <c r="WJ123" s="1"/>
      <c r="WK123" s="1"/>
      <c r="WL123" s="1"/>
      <c r="WM123" s="1"/>
      <c r="WN123" s="1"/>
      <c r="WO123" s="1"/>
      <c r="WP123" s="1"/>
      <c r="WQ123" s="1"/>
      <c r="WR123" s="1"/>
      <c r="WS123" s="1"/>
      <c r="WT123" s="1"/>
      <c r="WU123" s="1"/>
      <c r="WV123" s="1"/>
      <c r="WW123" s="1"/>
      <c r="WX123" s="1"/>
      <c r="WY123" s="1"/>
      <c r="WZ123" s="1"/>
      <c r="XA123" s="1"/>
      <c r="XB123" s="1"/>
      <c r="XC123" s="1"/>
      <c r="XD123" s="1"/>
      <c r="XE123" s="1"/>
      <c r="XF123" s="1"/>
      <c r="XG123" s="1"/>
      <c r="XH123" s="1"/>
      <c r="XI123" s="1"/>
      <c r="XJ123" s="1"/>
      <c r="XK123" s="1"/>
      <c r="XL123" s="1"/>
      <c r="XM123" s="1"/>
      <c r="XN123" s="1"/>
      <c r="XO123" s="1"/>
      <c r="XP123" s="1"/>
      <c r="XQ123" s="1"/>
      <c r="XR123" s="1"/>
      <c r="XS123" s="1"/>
      <c r="XT123" s="1"/>
      <c r="XU123" s="1"/>
      <c r="XV123" s="1"/>
      <c r="XW123" s="1"/>
      <c r="XX123" s="1"/>
      <c r="XY123" s="1"/>
      <c r="XZ123" s="1"/>
      <c r="YA123" s="1"/>
      <c r="YB123" s="1"/>
      <c r="YC123" s="1"/>
      <c r="YD123" s="1"/>
      <c r="YE123" s="1"/>
      <c r="YF123" s="1"/>
      <c r="YG123" s="1"/>
      <c r="YH123" s="1"/>
      <c r="YI123" s="1"/>
      <c r="YJ123" s="1"/>
      <c r="YK123" s="1"/>
      <c r="YL123" s="1"/>
      <c r="YM123" s="1"/>
      <c r="YN123" s="1"/>
      <c r="YO123" s="1"/>
      <c r="YP123" s="1"/>
      <c r="YQ123" s="1"/>
      <c r="YR123" s="1"/>
      <c r="YS123" s="1"/>
      <c r="YT123" s="1"/>
      <c r="YU123" s="1"/>
      <c r="YV123" s="1"/>
      <c r="YW123" s="1"/>
      <c r="YX123" s="1"/>
      <c r="YY123" s="1"/>
      <c r="YZ123" s="1"/>
      <c r="ZA123" s="1"/>
      <c r="ZB123" s="1"/>
      <c r="ZC123" s="1"/>
      <c r="ZD123" s="1"/>
      <c r="ZE123" s="1"/>
      <c r="ZF123" s="1"/>
      <c r="ZG123" s="1"/>
      <c r="ZH123" s="1"/>
      <c r="ZI123" s="1"/>
      <c r="ZJ123" s="1"/>
      <c r="ZK123" s="1"/>
      <c r="ZL123" s="1"/>
      <c r="ZM123" s="1"/>
      <c r="ZN123" s="1"/>
      <c r="ZO123" s="1"/>
      <c r="ZP123" s="1"/>
      <c r="ZQ123" s="1"/>
      <c r="ZR123" s="1"/>
      <c r="ZS123" s="1"/>
    </row>
    <row r="124" spans="1:695" s="87" customFormat="1">
      <c r="A124" s="147" t="s">
        <v>99</v>
      </c>
      <c r="B124" s="85"/>
      <c r="C124" s="24" t="s">
        <v>107</v>
      </c>
      <c r="D124" s="24" t="s">
        <v>73</v>
      </c>
      <c r="E124" s="25">
        <v>0.85069444444444453</v>
      </c>
      <c r="F124" s="25">
        <v>0.91319444444444453</v>
      </c>
      <c r="G124" s="24">
        <f t="shared" si="7"/>
        <v>20500</v>
      </c>
      <c r="H124" s="59">
        <v>250</v>
      </c>
      <c r="I124" s="72">
        <v>82</v>
      </c>
      <c r="J124" s="68" t="s">
        <v>32</v>
      </c>
      <c r="K124" s="68" t="s">
        <v>33</v>
      </c>
      <c r="L124" s="110"/>
      <c r="M124" s="1"/>
      <c r="N124" s="97"/>
      <c r="O124" s="98"/>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c r="IW124" s="1"/>
      <c r="IX124" s="1"/>
      <c r="IY124" s="1"/>
      <c r="IZ124" s="1"/>
      <c r="JA124" s="1"/>
      <c r="JB124" s="1"/>
      <c r="JC124" s="1"/>
      <c r="JD124" s="1"/>
      <c r="JE124" s="1"/>
      <c r="JF124" s="1"/>
      <c r="JG124" s="1"/>
      <c r="JH124" s="1"/>
      <c r="JI124" s="1"/>
      <c r="JJ124" s="1"/>
      <c r="JK124" s="1"/>
      <c r="JL124" s="1"/>
      <c r="JM124" s="1"/>
      <c r="JN124" s="1"/>
      <c r="JO124" s="1"/>
      <c r="JP124" s="1"/>
      <c r="JQ124" s="1"/>
      <c r="JR124" s="1"/>
      <c r="JS124" s="1"/>
      <c r="JT124" s="1"/>
      <c r="JU124" s="1"/>
      <c r="JV124" s="1"/>
      <c r="JW124" s="1"/>
      <c r="JX124" s="1"/>
      <c r="JY124" s="1"/>
      <c r="JZ124" s="1"/>
      <c r="KA124" s="1"/>
      <c r="KB124" s="1"/>
      <c r="KC124" s="1"/>
      <c r="KD124" s="1"/>
      <c r="KE124" s="1"/>
      <c r="KF124" s="1"/>
      <c r="KG124" s="1"/>
      <c r="KH124" s="1"/>
      <c r="KI124" s="1"/>
      <c r="KJ124" s="1"/>
      <c r="KK124" s="1"/>
      <c r="KL124" s="1"/>
      <c r="KM124" s="1"/>
      <c r="KN124" s="1"/>
      <c r="KO124" s="1"/>
      <c r="KP124" s="1"/>
      <c r="KQ124" s="1"/>
      <c r="KR124" s="1"/>
      <c r="KS124" s="1"/>
      <c r="KT124" s="1"/>
      <c r="KU124" s="1"/>
      <c r="KV124" s="1"/>
      <c r="KW124" s="1"/>
      <c r="KX124" s="1"/>
      <c r="KY124" s="1"/>
      <c r="KZ124" s="1"/>
      <c r="LA124" s="1"/>
      <c r="LB124" s="1"/>
      <c r="LC124" s="1"/>
      <c r="LD124" s="1"/>
      <c r="LE124" s="1"/>
      <c r="LF124" s="1"/>
      <c r="LG124" s="1"/>
      <c r="LH124" s="1"/>
      <c r="LI124" s="1"/>
      <c r="LJ124" s="1"/>
      <c r="LK124" s="1"/>
      <c r="LL124" s="1"/>
      <c r="LM124" s="1"/>
      <c r="LN124" s="1"/>
      <c r="LO124" s="1"/>
      <c r="LP124" s="1"/>
      <c r="LQ124" s="1"/>
      <c r="LR124" s="1"/>
      <c r="LS124" s="1"/>
      <c r="LT124" s="1"/>
      <c r="LU124" s="1"/>
      <c r="LV124" s="1"/>
      <c r="LW124" s="1"/>
      <c r="LX124" s="1"/>
      <c r="LY124" s="1"/>
      <c r="LZ124" s="1"/>
      <c r="MA124" s="1"/>
      <c r="MB124" s="1"/>
      <c r="MC124" s="1"/>
      <c r="MD124" s="1"/>
      <c r="ME124" s="1"/>
      <c r="MF124" s="1"/>
      <c r="MG124" s="1"/>
      <c r="MH124" s="1"/>
      <c r="MI124" s="1"/>
      <c r="MJ124" s="1"/>
      <c r="MK124" s="1"/>
      <c r="ML124" s="1"/>
      <c r="MM124" s="1"/>
      <c r="MN124" s="1"/>
      <c r="MO124" s="1"/>
      <c r="MP124" s="1"/>
      <c r="MQ124" s="1"/>
      <c r="MR124" s="1"/>
      <c r="MS124" s="1"/>
      <c r="MT124" s="1"/>
      <c r="MU124" s="1"/>
      <c r="MV124" s="1"/>
      <c r="MW124" s="1"/>
      <c r="MX124" s="1"/>
      <c r="MY124" s="1"/>
      <c r="MZ124" s="1"/>
      <c r="NA124" s="1"/>
      <c r="NB124" s="1"/>
      <c r="NC124" s="1"/>
      <c r="ND124" s="1"/>
      <c r="NE124" s="1"/>
      <c r="NF124" s="1"/>
      <c r="NG124" s="1"/>
      <c r="NH124" s="1"/>
      <c r="NI124" s="1"/>
      <c r="NJ124" s="1"/>
      <c r="NK124" s="1"/>
      <c r="NL124" s="1"/>
      <c r="NM124" s="1"/>
      <c r="NN124" s="1"/>
      <c r="NO124" s="1"/>
      <c r="NP124" s="1"/>
      <c r="NQ124" s="1"/>
      <c r="NR124" s="1"/>
      <c r="NS124" s="1"/>
      <c r="NT124" s="1"/>
      <c r="NU124" s="1"/>
      <c r="NV124" s="1"/>
      <c r="NW124" s="1"/>
      <c r="NX124" s="1"/>
      <c r="NY124" s="1"/>
      <c r="NZ124" s="1"/>
      <c r="OA124" s="1"/>
      <c r="OB124" s="1"/>
      <c r="OC124" s="1"/>
      <c r="OD124" s="1"/>
      <c r="OE124" s="1"/>
      <c r="OF124" s="1"/>
      <c r="OG124" s="1"/>
      <c r="OH124" s="1"/>
      <c r="OI124" s="1"/>
      <c r="OJ124" s="1"/>
      <c r="OK124" s="1"/>
      <c r="OL124" s="1"/>
      <c r="OM124" s="1"/>
      <c r="ON124" s="1"/>
      <c r="OO124" s="1"/>
      <c r="OP124" s="1"/>
      <c r="OQ124" s="1"/>
      <c r="OR124" s="1"/>
      <c r="OS124" s="1"/>
      <c r="OT124" s="1"/>
      <c r="OU124" s="1"/>
      <c r="OV124" s="1"/>
      <c r="OW124" s="1"/>
      <c r="OX124" s="1"/>
      <c r="OY124" s="1"/>
      <c r="OZ124" s="1"/>
      <c r="PA124" s="1"/>
      <c r="PB124" s="1"/>
      <c r="PC124" s="1"/>
      <c r="PD124" s="1"/>
      <c r="PE124" s="1"/>
      <c r="PF124" s="1"/>
      <c r="PG124" s="1"/>
      <c r="PH124" s="1"/>
      <c r="PI124" s="1"/>
      <c r="PJ124" s="1"/>
      <c r="PK124" s="1"/>
      <c r="PL124" s="1"/>
      <c r="PM124" s="1"/>
      <c r="PN124" s="1"/>
      <c r="PO124" s="1"/>
      <c r="PP124" s="1"/>
      <c r="PQ124" s="1"/>
      <c r="PR124" s="1"/>
      <c r="PS124" s="1"/>
      <c r="PT124" s="1"/>
      <c r="PU124" s="1"/>
      <c r="PV124" s="1"/>
      <c r="PW124" s="1"/>
      <c r="PX124" s="1"/>
      <c r="PY124" s="1"/>
      <c r="PZ124" s="1"/>
      <c r="QA124" s="1"/>
      <c r="QB124" s="1"/>
      <c r="QC124" s="1"/>
      <c r="QD124" s="1"/>
      <c r="QE124" s="1"/>
      <c r="QF124" s="1"/>
      <c r="QG124" s="1"/>
      <c r="QH124" s="1"/>
      <c r="QI124" s="1"/>
      <c r="QJ124" s="1"/>
      <c r="QK124" s="1"/>
      <c r="QL124" s="1"/>
      <c r="QM124" s="1"/>
      <c r="QN124" s="1"/>
      <c r="QO124" s="1"/>
      <c r="QP124" s="1"/>
      <c r="QQ124" s="1"/>
      <c r="QR124" s="1"/>
      <c r="QS124" s="1"/>
      <c r="QT124" s="1"/>
      <c r="QU124" s="1"/>
      <c r="QV124" s="1"/>
      <c r="QW124" s="1"/>
      <c r="QX124" s="1"/>
      <c r="QY124" s="1"/>
      <c r="QZ124" s="1"/>
      <c r="RA124" s="1"/>
      <c r="RB124" s="1"/>
      <c r="RC124" s="1"/>
      <c r="RD124" s="1"/>
      <c r="RE124" s="1"/>
      <c r="RF124" s="1"/>
      <c r="RG124" s="1"/>
      <c r="RH124" s="1"/>
      <c r="RI124" s="1"/>
      <c r="RJ124" s="1"/>
      <c r="RK124" s="1"/>
      <c r="RL124" s="1"/>
      <c r="RM124" s="1"/>
      <c r="RN124" s="1"/>
      <c r="RO124" s="1"/>
      <c r="RP124" s="1"/>
      <c r="RQ124" s="1"/>
      <c r="RR124" s="1"/>
      <c r="RS124" s="1"/>
      <c r="RT124" s="1"/>
      <c r="RU124" s="1"/>
      <c r="RV124" s="1"/>
      <c r="RW124" s="1"/>
      <c r="RX124" s="1"/>
      <c r="RY124" s="1"/>
      <c r="RZ124" s="1"/>
      <c r="SA124" s="1"/>
      <c r="SB124" s="1"/>
      <c r="SC124" s="1"/>
      <c r="SD124" s="1"/>
      <c r="SE124" s="1"/>
      <c r="SF124" s="1"/>
      <c r="SG124" s="1"/>
      <c r="SH124" s="1"/>
      <c r="SI124" s="1"/>
      <c r="SJ124" s="1"/>
      <c r="SK124" s="1"/>
      <c r="SL124" s="1"/>
      <c r="SM124" s="1"/>
      <c r="SN124" s="1"/>
      <c r="SO124" s="1"/>
      <c r="SP124" s="1"/>
      <c r="SQ124" s="1"/>
      <c r="SR124" s="1"/>
      <c r="SS124" s="1"/>
      <c r="ST124" s="1"/>
      <c r="SU124" s="1"/>
      <c r="SV124" s="1"/>
      <c r="SW124" s="1"/>
      <c r="SX124" s="1"/>
      <c r="SY124" s="1"/>
      <c r="SZ124" s="1"/>
      <c r="TA124" s="1"/>
      <c r="TB124" s="1"/>
      <c r="TC124" s="1"/>
      <c r="TD124" s="1"/>
      <c r="TE124" s="1"/>
      <c r="TF124" s="1"/>
      <c r="TG124" s="1"/>
      <c r="TH124" s="1"/>
      <c r="TI124" s="1"/>
      <c r="TJ124" s="1"/>
      <c r="TK124" s="1"/>
      <c r="TL124" s="1"/>
      <c r="TM124" s="1"/>
      <c r="TN124" s="1"/>
      <c r="TO124" s="1"/>
      <c r="TP124" s="1"/>
      <c r="TQ124" s="1"/>
      <c r="TR124" s="1"/>
      <c r="TS124" s="1"/>
      <c r="TT124" s="1"/>
      <c r="TU124" s="1"/>
      <c r="TV124" s="1"/>
      <c r="TW124" s="1"/>
      <c r="TX124" s="1"/>
      <c r="TY124" s="1"/>
      <c r="TZ124" s="1"/>
      <c r="UA124" s="1"/>
      <c r="UB124" s="1"/>
      <c r="UC124" s="1"/>
      <c r="UD124" s="1"/>
      <c r="UE124" s="1"/>
      <c r="UF124" s="1"/>
      <c r="UG124" s="1"/>
      <c r="UH124" s="1"/>
      <c r="UI124" s="1"/>
      <c r="UJ124" s="1"/>
      <c r="UK124" s="1"/>
      <c r="UL124" s="1"/>
      <c r="UM124" s="1"/>
      <c r="UN124" s="1"/>
      <c r="UO124" s="1"/>
      <c r="UP124" s="1"/>
      <c r="UQ124" s="1"/>
      <c r="UR124" s="1"/>
      <c r="US124" s="1"/>
      <c r="UT124" s="1"/>
      <c r="UU124" s="1"/>
      <c r="UV124" s="1"/>
      <c r="UW124" s="1"/>
      <c r="UX124" s="1"/>
      <c r="UY124" s="1"/>
      <c r="UZ124" s="1"/>
      <c r="VA124" s="1"/>
      <c r="VB124" s="1"/>
      <c r="VC124" s="1"/>
      <c r="VD124" s="1"/>
      <c r="VE124" s="1"/>
      <c r="VF124" s="1"/>
      <c r="VG124" s="1"/>
      <c r="VH124" s="1"/>
      <c r="VI124" s="1"/>
      <c r="VJ124" s="1"/>
      <c r="VK124" s="1"/>
      <c r="VL124" s="1"/>
      <c r="VM124" s="1"/>
      <c r="VN124" s="1"/>
      <c r="VO124" s="1"/>
      <c r="VP124" s="1"/>
      <c r="VQ124" s="1"/>
      <c r="VR124" s="1"/>
      <c r="VS124" s="1"/>
      <c r="VT124" s="1"/>
      <c r="VU124" s="1"/>
      <c r="VV124" s="1"/>
      <c r="VW124" s="1"/>
      <c r="VX124" s="1"/>
      <c r="VY124" s="1"/>
      <c r="VZ124" s="1"/>
      <c r="WA124" s="1"/>
      <c r="WB124" s="1"/>
      <c r="WC124" s="1"/>
      <c r="WD124" s="1"/>
      <c r="WE124" s="1"/>
      <c r="WF124" s="1"/>
      <c r="WG124" s="1"/>
      <c r="WH124" s="1"/>
      <c r="WI124" s="1"/>
      <c r="WJ124" s="1"/>
      <c r="WK124" s="1"/>
      <c r="WL124" s="1"/>
      <c r="WM124" s="1"/>
      <c r="WN124" s="1"/>
      <c r="WO124" s="1"/>
      <c r="WP124" s="1"/>
      <c r="WQ124" s="1"/>
      <c r="WR124" s="1"/>
      <c r="WS124" s="1"/>
      <c r="WT124" s="1"/>
      <c r="WU124" s="1"/>
      <c r="WV124" s="1"/>
      <c r="WW124" s="1"/>
      <c r="WX124" s="1"/>
      <c r="WY124" s="1"/>
      <c r="WZ124" s="1"/>
      <c r="XA124" s="1"/>
      <c r="XB124" s="1"/>
      <c r="XC124" s="1"/>
      <c r="XD124" s="1"/>
      <c r="XE124" s="1"/>
      <c r="XF124" s="1"/>
      <c r="XG124" s="1"/>
      <c r="XH124" s="1"/>
      <c r="XI124" s="1"/>
      <c r="XJ124" s="1"/>
      <c r="XK124" s="1"/>
      <c r="XL124" s="1"/>
      <c r="XM124" s="1"/>
      <c r="XN124" s="1"/>
      <c r="XO124" s="1"/>
      <c r="XP124" s="1"/>
      <c r="XQ124" s="1"/>
      <c r="XR124" s="1"/>
      <c r="XS124" s="1"/>
      <c r="XT124" s="1"/>
      <c r="XU124" s="1"/>
      <c r="XV124" s="1"/>
      <c r="XW124" s="1"/>
      <c r="XX124" s="1"/>
      <c r="XY124" s="1"/>
      <c r="XZ124" s="1"/>
      <c r="YA124" s="1"/>
      <c r="YB124" s="1"/>
      <c r="YC124" s="1"/>
      <c r="YD124" s="1"/>
      <c r="YE124" s="1"/>
      <c r="YF124" s="1"/>
      <c r="YG124" s="1"/>
      <c r="YH124" s="1"/>
      <c r="YI124" s="1"/>
      <c r="YJ124" s="1"/>
      <c r="YK124" s="1"/>
      <c r="YL124" s="1"/>
      <c r="YM124" s="1"/>
      <c r="YN124" s="1"/>
      <c r="YO124" s="1"/>
      <c r="YP124" s="1"/>
      <c r="YQ124" s="1"/>
      <c r="YR124" s="1"/>
      <c r="YS124" s="1"/>
      <c r="YT124" s="1"/>
      <c r="YU124" s="1"/>
      <c r="YV124" s="1"/>
      <c r="YW124" s="1"/>
      <c r="YX124" s="1"/>
      <c r="YY124" s="1"/>
      <c r="YZ124" s="1"/>
      <c r="ZA124" s="1"/>
      <c r="ZB124" s="1"/>
      <c r="ZC124" s="1"/>
      <c r="ZD124" s="1"/>
      <c r="ZE124" s="1"/>
      <c r="ZF124" s="1"/>
      <c r="ZG124" s="1"/>
      <c r="ZH124" s="1"/>
      <c r="ZI124" s="1"/>
      <c r="ZJ124" s="1"/>
      <c r="ZK124" s="1"/>
      <c r="ZL124" s="1"/>
      <c r="ZM124" s="1"/>
      <c r="ZN124" s="1"/>
      <c r="ZO124" s="1"/>
      <c r="ZP124" s="1"/>
      <c r="ZQ124" s="1"/>
      <c r="ZR124" s="1"/>
      <c r="ZS124" s="1"/>
    </row>
    <row r="125" spans="1:695">
      <c r="A125" s="140"/>
      <c r="B125" s="184"/>
      <c r="C125" s="29"/>
      <c r="D125" s="29"/>
      <c r="E125" s="30"/>
      <c r="F125" s="30"/>
      <c r="G125" s="29"/>
      <c r="H125" s="58"/>
      <c r="I125" s="58"/>
      <c r="J125" s="31"/>
      <c r="K125" s="56"/>
      <c r="L125" s="112"/>
      <c r="M125" s="1"/>
    </row>
    <row r="126" spans="1:695">
      <c r="A126" s="140"/>
      <c r="B126" s="184"/>
      <c r="C126" s="29"/>
      <c r="D126" s="29"/>
      <c r="E126" s="30"/>
      <c r="F126" s="30"/>
      <c r="G126" s="29"/>
      <c r="H126" s="58"/>
      <c r="I126" s="58"/>
      <c r="J126" s="31"/>
      <c r="K126" s="56"/>
      <c r="L126" s="112"/>
      <c r="M126" s="1"/>
    </row>
    <row r="127" spans="1:695" s="87" customFormat="1">
      <c r="A127" s="147" t="s">
        <v>108</v>
      </c>
      <c r="B127" s="90"/>
      <c r="C127" s="24" t="s">
        <v>86</v>
      </c>
      <c r="D127" s="24" t="s">
        <v>109</v>
      </c>
      <c r="E127" s="25">
        <v>0.2673611111111111</v>
      </c>
      <c r="F127" s="25">
        <v>0.3125</v>
      </c>
      <c r="G127" s="24">
        <f>H127*I127</f>
        <v>12060</v>
      </c>
      <c r="H127" s="59">
        <v>201</v>
      </c>
      <c r="I127" s="72">
        <v>60</v>
      </c>
      <c r="J127" s="68" t="s">
        <v>32</v>
      </c>
      <c r="K127" s="68" t="s">
        <v>33</v>
      </c>
      <c r="L127" s="110"/>
      <c r="M127" s="1"/>
      <c r="N127" s="97"/>
      <c r="O127" s="98"/>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c r="IW127" s="1"/>
      <c r="IX127" s="1"/>
      <c r="IY127" s="1"/>
      <c r="IZ127" s="1"/>
      <c r="JA127" s="1"/>
      <c r="JB127" s="1"/>
      <c r="JC127" s="1"/>
      <c r="JD127" s="1"/>
      <c r="JE127" s="1"/>
      <c r="JF127" s="1"/>
      <c r="JG127" s="1"/>
      <c r="JH127" s="1"/>
      <c r="JI127" s="1"/>
      <c r="JJ127" s="1"/>
      <c r="JK127" s="1"/>
      <c r="JL127" s="1"/>
      <c r="JM127" s="1"/>
      <c r="JN127" s="1"/>
      <c r="JO127" s="1"/>
      <c r="JP127" s="1"/>
      <c r="JQ127" s="1"/>
      <c r="JR127" s="1"/>
      <c r="JS127" s="1"/>
      <c r="JT127" s="1"/>
      <c r="JU127" s="1"/>
      <c r="JV127" s="1"/>
      <c r="JW127" s="1"/>
      <c r="JX127" s="1"/>
      <c r="JY127" s="1"/>
      <c r="JZ127" s="1"/>
      <c r="KA127" s="1"/>
      <c r="KB127" s="1"/>
      <c r="KC127" s="1"/>
      <c r="KD127" s="1"/>
      <c r="KE127" s="1"/>
      <c r="KF127" s="1"/>
      <c r="KG127" s="1"/>
      <c r="KH127" s="1"/>
      <c r="KI127" s="1"/>
      <c r="KJ127" s="1"/>
      <c r="KK127" s="1"/>
      <c r="KL127" s="1"/>
      <c r="KM127" s="1"/>
      <c r="KN127" s="1"/>
      <c r="KO127" s="1"/>
      <c r="KP127" s="1"/>
      <c r="KQ127" s="1"/>
      <c r="KR127" s="1"/>
      <c r="KS127" s="1"/>
      <c r="KT127" s="1"/>
      <c r="KU127" s="1"/>
      <c r="KV127" s="1"/>
      <c r="KW127" s="1"/>
      <c r="KX127" s="1"/>
      <c r="KY127" s="1"/>
      <c r="KZ127" s="1"/>
      <c r="LA127" s="1"/>
      <c r="LB127" s="1"/>
      <c r="LC127" s="1"/>
      <c r="LD127" s="1"/>
      <c r="LE127" s="1"/>
      <c r="LF127" s="1"/>
      <c r="LG127" s="1"/>
      <c r="LH127" s="1"/>
      <c r="LI127" s="1"/>
      <c r="LJ127" s="1"/>
      <c r="LK127" s="1"/>
      <c r="LL127" s="1"/>
      <c r="LM127" s="1"/>
      <c r="LN127" s="1"/>
      <c r="LO127" s="1"/>
      <c r="LP127" s="1"/>
      <c r="LQ127" s="1"/>
      <c r="LR127" s="1"/>
      <c r="LS127" s="1"/>
      <c r="LT127" s="1"/>
      <c r="LU127" s="1"/>
      <c r="LV127" s="1"/>
      <c r="LW127" s="1"/>
      <c r="LX127" s="1"/>
      <c r="LY127" s="1"/>
      <c r="LZ127" s="1"/>
      <c r="MA127" s="1"/>
      <c r="MB127" s="1"/>
      <c r="MC127" s="1"/>
      <c r="MD127" s="1"/>
      <c r="ME127" s="1"/>
      <c r="MF127" s="1"/>
      <c r="MG127" s="1"/>
      <c r="MH127" s="1"/>
      <c r="MI127" s="1"/>
      <c r="MJ127" s="1"/>
      <c r="MK127" s="1"/>
      <c r="ML127" s="1"/>
      <c r="MM127" s="1"/>
      <c r="MN127" s="1"/>
      <c r="MO127" s="1"/>
      <c r="MP127" s="1"/>
      <c r="MQ127" s="1"/>
      <c r="MR127" s="1"/>
      <c r="MS127" s="1"/>
      <c r="MT127" s="1"/>
      <c r="MU127" s="1"/>
      <c r="MV127" s="1"/>
      <c r="MW127" s="1"/>
      <c r="MX127" s="1"/>
      <c r="MY127" s="1"/>
      <c r="MZ127" s="1"/>
      <c r="NA127" s="1"/>
      <c r="NB127" s="1"/>
      <c r="NC127" s="1"/>
      <c r="ND127" s="1"/>
      <c r="NE127" s="1"/>
      <c r="NF127" s="1"/>
      <c r="NG127" s="1"/>
      <c r="NH127" s="1"/>
      <c r="NI127" s="1"/>
      <c r="NJ127" s="1"/>
      <c r="NK127" s="1"/>
      <c r="NL127" s="1"/>
      <c r="NM127" s="1"/>
      <c r="NN127" s="1"/>
      <c r="NO127" s="1"/>
      <c r="NP127" s="1"/>
      <c r="NQ127" s="1"/>
      <c r="NR127" s="1"/>
      <c r="NS127" s="1"/>
      <c r="NT127" s="1"/>
      <c r="NU127" s="1"/>
      <c r="NV127" s="1"/>
      <c r="NW127" s="1"/>
      <c r="NX127" s="1"/>
      <c r="NY127" s="1"/>
      <c r="NZ127" s="1"/>
      <c r="OA127" s="1"/>
      <c r="OB127" s="1"/>
      <c r="OC127" s="1"/>
      <c r="OD127" s="1"/>
      <c r="OE127" s="1"/>
      <c r="OF127" s="1"/>
      <c r="OG127" s="1"/>
      <c r="OH127" s="1"/>
      <c r="OI127" s="1"/>
      <c r="OJ127" s="1"/>
      <c r="OK127" s="1"/>
      <c r="OL127" s="1"/>
      <c r="OM127" s="1"/>
      <c r="ON127" s="1"/>
      <c r="OO127" s="1"/>
      <c r="OP127" s="1"/>
      <c r="OQ127" s="1"/>
      <c r="OR127" s="1"/>
      <c r="OS127" s="1"/>
      <c r="OT127" s="1"/>
      <c r="OU127" s="1"/>
      <c r="OV127" s="1"/>
      <c r="OW127" s="1"/>
      <c r="OX127" s="1"/>
      <c r="OY127" s="1"/>
      <c r="OZ127" s="1"/>
      <c r="PA127" s="1"/>
      <c r="PB127" s="1"/>
      <c r="PC127" s="1"/>
      <c r="PD127" s="1"/>
      <c r="PE127" s="1"/>
      <c r="PF127" s="1"/>
      <c r="PG127" s="1"/>
      <c r="PH127" s="1"/>
      <c r="PI127" s="1"/>
      <c r="PJ127" s="1"/>
      <c r="PK127" s="1"/>
      <c r="PL127" s="1"/>
      <c r="PM127" s="1"/>
      <c r="PN127" s="1"/>
      <c r="PO127" s="1"/>
      <c r="PP127" s="1"/>
      <c r="PQ127" s="1"/>
      <c r="PR127" s="1"/>
      <c r="PS127" s="1"/>
      <c r="PT127" s="1"/>
      <c r="PU127" s="1"/>
      <c r="PV127" s="1"/>
      <c r="PW127" s="1"/>
      <c r="PX127" s="1"/>
      <c r="PY127" s="1"/>
      <c r="PZ127" s="1"/>
      <c r="QA127" s="1"/>
      <c r="QB127" s="1"/>
      <c r="QC127" s="1"/>
      <c r="QD127" s="1"/>
      <c r="QE127" s="1"/>
      <c r="QF127" s="1"/>
      <c r="QG127" s="1"/>
      <c r="QH127" s="1"/>
      <c r="QI127" s="1"/>
      <c r="QJ127" s="1"/>
      <c r="QK127" s="1"/>
      <c r="QL127" s="1"/>
      <c r="QM127" s="1"/>
      <c r="QN127" s="1"/>
      <c r="QO127" s="1"/>
      <c r="QP127" s="1"/>
      <c r="QQ127" s="1"/>
      <c r="QR127" s="1"/>
      <c r="QS127" s="1"/>
      <c r="QT127" s="1"/>
      <c r="QU127" s="1"/>
      <c r="QV127" s="1"/>
      <c r="QW127" s="1"/>
      <c r="QX127" s="1"/>
      <c r="QY127" s="1"/>
      <c r="QZ127" s="1"/>
      <c r="RA127" s="1"/>
      <c r="RB127" s="1"/>
      <c r="RC127" s="1"/>
      <c r="RD127" s="1"/>
      <c r="RE127" s="1"/>
      <c r="RF127" s="1"/>
      <c r="RG127" s="1"/>
      <c r="RH127" s="1"/>
      <c r="RI127" s="1"/>
      <c r="RJ127" s="1"/>
      <c r="RK127" s="1"/>
      <c r="RL127" s="1"/>
      <c r="RM127" s="1"/>
      <c r="RN127" s="1"/>
      <c r="RO127" s="1"/>
      <c r="RP127" s="1"/>
      <c r="RQ127" s="1"/>
      <c r="RR127" s="1"/>
      <c r="RS127" s="1"/>
      <c r="RT127" s="1"/>
      <c r="RU127" s="1"/>
      <c r="RV127" s="1"/>
      <c r="RW127" s="1"/>
      <c r="RX127" s="1"/>
      <c r="RY127" s="1"/>
      <c r="RZ127" s="1"/>
      <c r="SA127" s="1"/>
      <c r="SB127" s="1"/>
      <c r="SC127" s="1"/>
      <c r="SD127" s="1"/>
      <c r="SE127" s="1"/>
      <c r="SF127" s="1"/>
      <c r="SG127" s="1"/>
      <c r="SH127" s="1"/>
      <c r="SI127" s="1"/>
      <c r="SJ127" s="1"/>
      <c r="SK127" s="1"/>
      <c r="SL127" s="1"/>
      <c r="SM127" s="1"/>
      <c r="SN127" s="1"/>
      <c r="SO127" s="1"/>
      <c r="SP127" s="1"/>
      <c r="SQ127" s="1"/>
      <c r="SR127" s="1"/>
      <c r="SS127" s="1"/>
      <c r="ST127" s="1"/>
      <c r="SU127" s="1"/>
      <c r="SV127" s="1"/>
      <c r="SW127" s="1"/>
      <c r="SX127" s="1"/>
      <c r="SY127" s="1"/>
      <c r="SZ127" s="1"/>
      <c r="TA127" s="1"/>
      <c r="TB127" s="1"/>
      <c r="TC127" s="1"/>
      <c r="TD127" s="1"/>
      <c r="TE127" s="1"/>
      <c r="TF127" s="1"/>
      <c r="TG127" s="1"/>
      <c r="TH127" s="1"/>
      <c r="TI127" s="1"/>
      <c r="TJ127" s="1"/>
      <c r="TK127" s="1"/>
      <c r="TL127" s="1"/>
      <c r="TM127" s="1"/>
      <c r="TN127" s="1"/>
      <c r="TO127" s="1"/>
      <c r="TP127" s="1"/>
      <c r="TQ127" s="1"/>
      <c r="TR127" s="1"/>
      <c r="TS127" s="1"/>
      <c r="TT127" s="1"/>
      <c r="TU127" s="1"/>
      <c r="TV127" s="1"/>
      <c r="TW127" s="1"/>
      <c r="TX127" s="1"/>
      <c r="TY127" s="1"/>
      <c r="TZ127" s="1"/>
      <c r="UA127" s="1"/>
      <c r="UB127" s="1"/>
      <c r="UC127" s="1"/>
      <c r="UD127" s="1"/>
      <c r="UE127" s="1"/>
      <c r="UF127" s="1"/>
      <c r="UG127" s="1"/>
      <c r="UH127" s="1"/>
      <c r="UI127" s="1"/>
      <c r="UJ127" s="1"/>
      <c r="UK127" s="1"/>
      <c r="UL127" s="1"/>
      <c r="UM127" s="1"/>
      <c r="UN127" s="1"/>
      <c r="UO127" s="1"/>
      <c r="UP127" s="1"/>
      <c r="UQ127" s="1"/>
      <c r="UR127" s="1"/>
      <c r="US127" s="1"/>
      <c r="UT127" s="1"/>
      <c r="UU127" s="1"/>
      <c r="UV127" s="1"/>
      <c r="UW127" s="1"/>
      <c r="UX127" s="1"/>
      <c r="UY127" s="1"/>
      <c r="UZ127" s="1"/>
      <c r="VA127" s="1"/>
      <c r="VB127" s="1"/>
      <c r="VC127" s="1"/>
      <c r="VD127" s="1"/>
      <c r="VE127" s="1"/>
      <c r="VF127" s="1"/>
      <c r="VG127" s="1"/>
      <c r="VH127" s="1"/>
      <c r="VI127" s="1"/>
      <c r="VJ127" s="1"/>
      <c r="VK127" s="1"/>
      <c r="VL127" s="1"/>
      <c r="VM127" s="1"/>
      <c r="VN127" s="1"/>
      <c r="VO127" s="1"/>
      <c r="VP127" s="1"/>
      <c r="VQ127" s="1"/>
      <c r="VR127" s="1"/>
      <c r="VS127" s="1"/>
      <c r="VT127" s="1"/>
      <c r="VU127" s="1"/>
      <c r="VV127" s="1"/>
      <c r="VW127" s="1"/>
      <c r="VX127" s="1"/>
      <c r="VY127" s="1"/>
      <c r="VZ127" s="1"/>
      <c r="WA127" s="1"/>
      <c r="WB127" s="1"/>
      <c r="WC127" s="1"/>
      <c r="WD127" s="1"/>
      <c r="WE127" s="1"/>
      <c r="WF127" s="1"/>
      <c r="WG127" s="1"/>
      <c r="WH127" s="1"/>
      <c r="WI127" s="1"/>
      <c r="WJ127" s="1"/>
      <c r="WK127" s="1"/>
      <c r="WL127" s="1"/>
      <c r="WM127" s="1"/>
      <c r="WN127" s="1"/>
      <c r="WO127" s="1"/>
      <c r="WP127" s="1"/>
      <c r="WQ127" s="1"/>
      <c r="WR127" s="1"/>
      <c r="WS127" s="1"/>
      <c r="WT127" s="1"/>
      <c r="WU127" s="1"/>
      <c r="WV127" s="1"/>
      <c r="WW127" s="1"/>
      <c r="WX127" s="1"/>
      <c r="WY127" s="1"/>
      <c r="WZ127" s="1"/>
      <c r="XA127" s="1"/>
      <c r="XB127" s="1"/>
      <c r="XC127" s="1"/>
      <c r="XD127" s="1"/>
      <c r="XE127" s="1"/>
      <c r="XF127" s="1"/>
      <c r="XG127" s="1"/>
      <c r="XH127" s="1"/>
      <c r="XI127" s="1"/>
      <c r="XJ127" s="1"/>
      <c r="XK127" s="1"/>
      <c r="XL127" s="1"/>
      <c r="XM127" s="1"/>
      <c r="XN127" s="1"/>
      <c r="XO127" s="1"/>
      <c r="XP127" s="1"/>
      <c r="XQ127" s="1"/>
      <c r="XR127" s="1"/>
      <c r="XS127" s="1"/>
      <c r="XT127" s="1"/>
      <c r="XU127" s="1"/>
      <c r="XV127" s="1"/>
      <c r="XW127" s="1"/>
      <c r="XX127" s="1"/>
      <c r="XY127" s="1"/>
      <c r="XZ127" s="1"/>
      <c r="YA127" s="1"/>
      <c r="YB127" s="1"/>
      <c r="YC127" s="1"/>
      <c r="YD127" s="1"/>
      <c r="YE127" s="1"/>
      <c r="YF127" s="1"/>
      <c r="YG127" s="1"/>
      <c r="YH127" s="1"/>
      <c r="YI127" s="1"/>
      <c r="YJ127" s="1"/>
      <c r="YK127" s="1"/>
      <c r="YL127" s="1"/>
      <c r="YM127" s="1"/>
      <c r="YN127" s="1"/>
      <c r="YO127" s="1"/>
      <c r="YP127" s="1"/>
      <c r="YQ127" s="1"/>
      <c r="YR127" s="1"/>
      <c r="YS127" s="1"/>
      <c r="YT127" s="1"/>
      <c r="YU127" s="1"/>
      <c r="YV127" s="1"/>
      <c r="YW127" s="1"/>
      <c r="YX127" s="1"/>
      <c r="YY127" s="1"/>
      <c r="YZ127" s="1"/>
      <c r="ZA127" s="1"/>
      <c r="ZB127" s="1"/>
      <c r="ZC127" s="1"/>
      <c r="ZD127" s="1"/>
      <c r="ZE127" s="1"/>
      <c r="ZF127" s="1"/>
      <c r="ZG127" s="1"/>
      <c r="ZH127" s="1"/>
      <c r="ZI127" s="1"/>
      <c r="ZJ127" s="1"/>
      <c r="ZK127" s="1"/>
      <c r="ZL127" s="1"/>
      <c r="ZM127" s="1"/>
      <c r="ZN127" s="1"/>
      <c r="ZO127" s="1"/>
      <c r="ZP127" s="1"/>
      <c r="ZQ127" s="1"/>
      <c r="ZR127" s="1"/>
      <c r="ZS127" s="1"/>
    </row>
    <row r="128" spans="1:695" s="87" customFormat="1">
      <c r="A128" s="147" t="s">
        <v>108</v>
      </c>
      <c r="B128" s="85"/>
      <c r="C128" s="24" t="s">
        <v>110</v>
      </c>
      <c r="D128" s="24" t="s">
        <v>109</v>
      </c>
      <c r="E128" s="25">
        <v>0.32291666666666669</v>
      </c>
      <c r="F128" s="25">
        <v>0.36458333333333331</v>
      </c>
      <c r="G128" s="24">
        <f t="shared" ref="G128:G133" si="8">H128*I128</f>
        <v>11698.2</v>
      </c>
      <c r="H128" s="59">
        <v>201</v>
      </c>
      <c r="I128" s="72">
        <v>58.2</v>
      </c>
      <c r="J128" s="68" t="s">
        <v>32</v>
      </c>
      <c r="K128" s="68" t="s">
        <v>33</v>
      </c>
      <c r="L128" s="110"/>
      <c r="M128" s="1"/>
      <c r="N128" s="97"/>
      <c r="O128" s="98"/>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c r="IV128" s="1"/>
      <c r="IW128" s="1"/>
      <c r="IX128" s="1"/>
      <c r="IY128" s="1"/>
      <c r="IZ128" s="1"/>
      <c r="JA128" s="1"/>
      <c r="JB128" s="1"/>
      <c r="JC128" s="1"/>
      <c r="JD128" s="1"/>
      <c r="JE128" s="1"/>
      <c r="JF128" s="1"/>
      <c r="JG128" s="1"/>
      <c r="JH128" s="1"/>
      <c r="JI128" s="1"/>
      <c r="JJ128" s="1"/>
      <c r="JK128" s="1"/>
      <c r="JL128" s="1"/>
      <c r="JM128" s="1"/>
      <c r="JN128" s="1"/>
      <c r="JO128" s="1"/>
      <c r="JP128" s="1"/>
      <c r="JQ128" s="1"/>
      <c r="JR128" s="1"/>
      <c r="JS128" s="1"/>
      <c r="JT128" s="1"/>
      <c r="JU128" s="1"/>
      <c r="JV128" s="1"/>
      <c r="JW128" s="1"/>
      <c r="JX128" s="1"/>
      <c r="JY128" s="1"/>
      <c r="JZ128" s="1"/>
      <c r="KA128" s="1"/>
      <c r="KB128" s="1"/>
      <c r="KC128" s="1"/>
      <c r="KD128" s="1"/>
      <c r="KE128" s="1"/>
      <c r="KF128" s="1"/>
      <c r="KG128" s="1"/>
      <c r="KH128" s="1"/>
      <c r="KI128" s="1"/>
      <c r="KJ128" s="1"/>
      <c r="KK128" s="1"/>
      <c r="KL128" s="1"/>
      <c r="KM128" s="1"/>
      <c r="KN128" s="1"/>
      <c r="KO128" s="1"/>
      <c r="KP128" s="1"/>
      <c r="KQ128" s="1"/>
      <c r="KR128" s="1"/>
      <c r="KS128" s="1"/>
      <c r="KT128" s="1"/>
      <c r="KU128" s="1"/>
      <c r="KV128" s="1"/>
      <c r="KW128" s="1"/>
      <c r="KX128" s="1"/>
      <c r="KY128" s="1"/>
      <c r="KZ128" s="1"/>
      <c r="LA128" s="1"/>
      <c r="LB128" s="1"/>
      <c r="LC128" s="1"/>
      <c r="LD128" s="1"/>
      <c r="LE128" s="1"/>
      <c r="LF128" s="1"/>
      <c r="LG128" s="1"/>
      <c r="LH128" s="1"/>
      <c r="LI128" s="1"/>
      <c r="LJ128" s="1"/>
      <c r="LK128" s="1"/>
      <c r="LL128" s="1"/>
      <c r="LM128" s="1"/>
      <c r="LN128" s="1"/>
      <c r="LO128" s="1"/>
      <c r="LP128" s="1"/>
      <c r="LQ128" s="1"/>
      <c r="LR128" s="1"/>
      <c r="LS128" s="1"/>
      <c r="LT128" s="1"/>
      <c r="LU128" s="1"/>
      <c r="LV128" s="1"/>
      <c r="LW128" s="1"/>
      <c r="LX128" s="1"/>
      <c r="LY128" s="1"/>
      <c r="LZ128" s="1"/>
      <c r="MA128" s="1"/>
      <c r="MB128" s="1"/>
      <c r="MC128" s="1"/>
      <c r="MD128" s="1"/>
      <c r="ME128" s="1"/>
      <c r="MF128" s="1"/>
      <c r="MG128" s="1"/>
      <c r="MH128" s="1"/>
      <c r="MI128" s="1"/>
      <c r="MJ128" s="1"/>
      <c r="MK128" s="1"/>
      <c r="ML128" s="1"/>
      <c r="MM128" s="1"/>
      <c r="MN128" s="1"/>
      <c r="MO128" s="1"/>
      <c r="MP128" s="1"/>
      <c r="MQ128" s="1"/>
      <c r="MR128" s="1"/>
      <c r="MS128" s="1"/>
      <c r="MT128" s="1"/>
      <c r="MU128" s="1"/>
      <c r="MV128" s="1"/>
      <c r="MW128" s="1"/>
      <c r="MX128" s="1"/>
      <c r="MY128" s="1"/>
      <c r="MZ128" s="1"/>
      <c r="NA128" s="1"/>
      <c r="NB128" s="1"/>
      <c r="NC128" s="1"/>
      <c r="ND128" s="1"/>
      <c r="NE128" s="1"/>
      <c r="NF128" s="1"/>
      <c r="NG128" s="1"/>
      <c r="NH128" s="1"/>
      <c r="NI128" s="1"/>
      <c r="NJ128" s="1"/>
      <c r="NK128" s="1"/>
      <c r="NL128" s="1"/>
      <c r="NM128" s="1"/>
      <c r="NN128" s="1"/>
      <c r="NO128" s="1"/>
      <c r="NP128" s="1"/>
      <c r="NQ128" s="1"/>
      <c r="NR128" s="1"/>
      <c r="NS128" s="1"/>
      <c r="NT128" s="1"/>
      <c r="NU128" s="1"/>
      <c r="NV128" s="1"/>
      <c r="NW128" s="1"/>
      <c r="NX128" s="1"/>
      <c r="NY128" s="1"/>
      <c r="NZ128" s="1"/>
      <c r="OA128" s="1"/>
      <c r="OB128" s="1"/>
      <c r="OC128" s="1"/>
      <c r="OD128" s="1"/>
      <c r="OE128" s="1"/>
      <c r="OF128" s="1"/>
      <c r="OG128" s="1"/>
      <c r="OH128" s="1"/>
      <c r="OI128" s="1"/>
      <c r="OJ128" s="1"/>
      <c r="OK128" s="1"/>
      <c r="OL128" s="1"/>
      <c r="OM128" s="1"/>
      <c r="ON128" s="1"/>
      <c r="OO128" s="1"/>
      <c r="OP128" s="1"/>
      <c r="OQ128" s="1"/>
      <c r="OR128" s="1"/>
      <c r="OS128" s="1"/>
      <c r="OT128" s="1"/>
      <c r="OU128" s="1"/>
      <c r="OV128" s="1"/>
      <c r="OW128" s="1"/>
      <c r="OX128" s="1"/>
      <c r="OY128" s="1"/>
      <c r="OZ128" s="1"/>
      <c r="PA128" s="1"/>
      <c r="PB128" s="1"/>
      <c r="PC128" s="1"/>
      <c r="PD128" s="1"/>
      <c r="PE128" s="1"/>
      <c r="PF128" s="1"/>
      <c r="PG128" s="1"/>
      <c r="PH128" s="1"/>
      <c r="PI128" s="1"/>
      <c r="PJ128" s="1"/>
      <c r="PK128" s="1"/>
      <c r="PL128" s="1"/>
      <c r="PM128" s="1"/>
      <c r="PN128" s="1"/>
      <c r="PO128" s="1"/>
      <c r="PP128" s="1"/>
      <c r="PQ128" s="1"/>
      <c r="PR128" s="1"/>
      <c r="PS128" s="1"/>
      <c r="PT128" s="1"/>
      <c r="PU128" s="1"/>
      <c r="PV128" s="1"/>
      <c r="PW128" s="1"/>
      <c r="PX128" s="1"/>
      <c r="PY128" s="1"/>
      <c r="PZ128" s="1"/>
      <c r="QA128" s="1"/>
      <c r="QB128" s="1"/>
      <c r="QC128" s="1"/>
      <c r="QD128" s="1"/>
      <c r="QE128" s="1"/>
      <c r="QF128" s="1"/>
      <c r="QG128" s="1"/>
      <c r="QH128" s="1"/>
      <c r="QI128" s="1"/>
      <c r="QJ128" s="1"/>
      <c r="QK128" s="1"/>
      <c r="QL128" s="1"/>
      <c r="QM128" s="1"/>
      <c r="QN128" s="1"/>
      <c r="QO128" s="1"/>
      <c r="QP128" s="1"/>
      <c r="QQ128" s="1"/>
      <c r="QR128" s="1"/>
      <c r="QS128" s="1"/>
      <c r="QT128" s="1"/>
      <c r="QU128" s="1"/>
      <c r="QV128" s="1"/>
      <c r="QW128" s="1"/>
      <c r="QX128" s="1"/>
      <c r="QY128" s="1"/>
      <c r="QZ128" s="1"/>
      <c r="RA128" s="1"/>
      <c r="RB128" s="1"/>
      <c r="RC128" s="1"/>
      <c r="RD128" s="1"/>
      <c r="RE128" s="1"/>
      <c r="RF128" s="1"/>
      <c r="RG128" s="1"/>
      <c r="RH128" s="1"/>
      <c r="RI128" s="1"/>
      <c r="RJ128" s="1"/>
      <c r="RK128" s="1"/>
      <c r="RL128" s="1"/>
      <c r="RM128" s="1"/>
      <c r="RN128" s="1"/>
      <c r="RO128" s="1"/>
      <c r="RP128" s="1"/>
      <c r="RQ128" s="1"/>
      <c r="RR128" s="1"/>
      <c r="RS128" s="1"/>
      <c r="RT128" s="1"/>
      <c r="RU128" s="1"/>
      <c r="RV128" s="1"/>
      <c r="RW128" s="1"/>
      <c r="RX128" s="1"/>
      <c r="RY128" s="1"/>
      <c r="RZ128" s="1"/>
      <c r="SA128" s="1"/>
      <c r="SB128" s="1"/>
      <c r="SC128" s="1"/>
      <c r="SD128" s="1"/>
      <c r="SE128" s="1"/>
      <c r="SF128" s="1"/>
      <c r="SG128" s="1"/>
      <c r="SH128" s="1"/>
      <c r="SI128" s="1"/>
      <c r="SJ128" s="1"/>
      <c r="SK128" s="1"/>
      <c r="SL128" s="1"/>
      <c r="SM128" s="1"/>
      <c r="SN128" s="1"/>
      <c r="SO128" s="1"/>
      <c r="SP128" s="1"/>
      <c r="SQ128" s="1"/>
      <c r="SR128" s="1"/>
      <c r="SS128" s="1"/>
      <c r="ST128" s="1"/>
      <c r="SU128" s="1"/>
      <c r="SV128" s="1"/>
      <c r="SW128" s="1"/>
      <c r="SX128" s="1"/>
      <c r="SY128" s="1"/>
      <c r="SZ128" s="1"/>
      <c r="TA128" s="1"/>
      <c r="TB128" s="1"/>
      <c r="TC128" s="1"/>
      <c r="TD128" s="1"/>
      <c r="TE128" s="1"/>
      <c r="TF128" s="1"/>
      <c r="TG128" s="1"/>
      <c r="TH128" s="1"/>
      <c r="TI128" s="1"/>
      <c r="TJ128" s="1"/>
      <c r="TK128" s="1"/>
      <c r="TL128" s="1"/>
      <c r="TM128" s="1"/>
      <c r="TN128" s="1"/>
      <c r="TO128" s="1"/>
      <c r="TP128" s="1"/>
      <c r="TQ128" s="1"/>
      <c r="TR128" s="1"/>
      <c r="TS128" s="1"/>
      <c r="TT128" s="1"/>
      <c r="TU128" s="1"/>
      <c r="TV128" s="1"/>
      <c r="TW128" s="1"/>
      <c r="TX128" s="1"/>
      <c r="TY128" s="1"/>
      <c r="TZ128" s="1"/>
      <c r="UA128" s="1"/>
      <c r="UB128" s="1"/>
      <c r="UC128" s="1"/>
      <c r="UD128" s="1"/>
      <c r="UE128" s="1"/>
      <c r="UF128" s="1"/>
      <c r="UG128" s="1"/>
      <c r="UH128" s="1"/>
      <c r="UI128" s="1"/>
      <c r="UJ128" s="1"/>
      <c r="UK128" s="1"/>
      <c r="UL128" s="1"/>
      <c r="UM128" s="1"/>
      <c r="UN128" s="1"/>
      <c r="UO128" s="1"/>
      <c r="UP128" s="1"/>
      <c r="UQ128" s="1"/>
      <c r="UR128" s="1"/>
      <c r="US128" s="1"/>
      <c r="UT128" s="1"/>
      <c r="UU128" s="1"/>
      <c r="UV128" s="1"/>
      <c r="UW128" s="1"/>
      <c r="UX128" s="1"/>
      <c r="UY128" s="1"/>
      <c r="UZ128" s="1"/>
      <c r="VA128" s="1"/>
      <c r="VB128" s="1"/>
      <c r="VC128" s="1"/>
      <c r="VD128" s="1"/>
      <c r="VE128" s="1"/>
      <c r="VF128" s="1"/>
      <c r="VG128" s="1"/>
      <c r="VH128" s="1"/>
      <c r="VI128" s="1"/>
      <c r="VJ128" s="1"/>
      <c r="VK128" s="1"/>
      <c r="VL128" s="1"/>
      <c r="VM128" s="1"/>
      <c r="VN128" s="1"/>
      <c r="VO128" s="1"/>
      <c r="VP128" s="1"/>
      <c r="VQ128" s="1"/>
      <c r="VR128" s="1"/>
      <c r="VS128" s="1"/>
      <c r="VT128" s="1"/>
      <c r="VU128" s="1"/>
      <c r="VV128" s="1"/>
      <c r="VW128" s="1"/>
      <c r="VX128" s="1"/>
      <c r="VY128" s="1"/>
      <c r="VZ128" s="1"/>
      <c r="WA128" s="1"/>
      <c r="WB128" s="1"/>
      <c r="WC128" s="1"/>
      <c r="WD128" s="1"/>
      <c r="WE128" s="1"/>
      <c r="WF128" s="1"/>
      <c r="WG128" s="1"/>
      <c r="WH128" s="1"/>
      <c r="WI128" s="1"/>
      <c r="WJ128" s="1"/>
      <c r="WK128" s="1"/>
      <c r="WL128" s="1"/>
      <c r="WM128" s="1"/>
      <c r="WN128" s="1"/>
      <c r="WO128" s="1"/>
      <c r="WP128" s="1"/>
      <c r="WQ128" s="1"/>
      <c r="WR128" s="1"/>
      <c r="WS128" s="1"/>
      <c r="WT128" s="1"/>
      <c r="WU128" s="1"/>
      <c r="WV128" s="1"/>
      <c r="WW128" s="1"/>
      <c r="WX128" s="1"/>
      <c r="WY128" s="1"/>
      <c r="WZ128" s="1"/>
      <c r="XA128" s="1"/>
      <c r="XB128" s="1"/>
      <c r="XC128" s="1"/>
      <c r="XD128" s="1"/>
      <c r="XE128" s="1"/>
      <c r="XF128" s="1"/>
      <c r="XG128" s="1"/>
      <c r="XH128" s="1"/>
      <c r="XI128" s="1"/>
      <c r="XJ128" s="1"/>
      <c r="XK128" s="1"/>
      <c r="XL128" s="1"/>
      <c r="XM128" s="1"/>
      <c r="XN128" s="1"/>
      <c r="XO128" s="1"/>
      <c r="XP128" s="1"/>
      <c r="XQ128" s="1"/>
      <c r="XR128" s="1"/>
      <c r="XS128" s="1"/>
      <c r="XT128" s="1"/>
      <c r="XU128" s="1"/>
      <c r="XV128" s="1"/>
      <c r="XW128" s="1"/>
      <c r="XX128" s="1"/>
      <c r="XY128" s="1"/>
      <c r="XZ128" s="1"/>
      <c r="YA128" s="1"/>
      <c r="YB128" s="1"/>
      <c r="YC128" s="1"/>
      <c r="YD128" s="1"/>
      <c r="YE128" s="1"/>
      <c r="YF128" s="1"/>
      <c r="YG128" s="1"/>
      <c r="YH128" s="1"/>
      <c r="YI128" s="1"/>
      <c r="YJ128" s="1"/>
      <c r="YK128" s="1"/>
      <c r="YL128" s="1"/>
      <c r="YM128" s="1"/>
      <c r="YN128" s="1"/>
      <c r="YO128" s="1"/>
      <c r="YP128" s="1"/>
      <c r="YQ128" s="1"/>
      <c r="YR128" s="1"/>
      <c r="YS128" s="1"/>
      <c r="YT128" s="1"/>
      <c r="YU128" s="1"/>
      <c r="YV128" s="1"/>
      <c r="YW128" s="1"/>
      <c r="YX128" s="1"/>
      <c r="YY128" s="1"/>
      <c r="YZ128" s="1"/>
      <c r="ZA128" s="1"/>
      <c r="ZB128" s="1"/>
      <c r="ZC128" s="1"/>
      <c r="ZD128" s="1"/>
      <c r="ZE128" s="1"/>
      <c r="ZF128" s="1"/>
      <c r="ZG128" s="1"/>
      <c r="ZH128" s="1"/>
      <c r="ZI128" s="1"/>
      <c r="ZJ128" s="1"/>
      <c r="ZK128" s="1"/>
      <c r="ZL128" s="1"/>
      <c r="ZM128" s="1"/>
      <c r="ZN128" s="1"/>
      <c r="ZO128" s="1"/>
      <c r="ZP128" s="1"/>
      <c r="ZQ128" s="1"/>
      <c r="ZR128" s="1"/>
      <c r="ZS128" s="1"/>
    </row>
    <row r="129" spans="1:695" s="87" customFormat="1">
      <c r="A129" s="147" t="s">
        <v>108</v>
      </c>
      <c r="B129" s="90"/>
      <c r="C129" s="24" t="s">
        <v>111</v>
      </c>
      <c r="D129" s="24" t="s">
        <v>109</v>
      </c>
      <c r="E129" s="25">
        <v>0.36805555555555558</v>
      </c>
      <c r="F129" s="25">
        <v>0.41319444444444442</v>
      </c>
      <c r="G129" s="24">
        <f t="shared" si="8"/>
        <v>11798.7</v>
      </c>
      <c r="H129" s="59">
        <v>201</v>
      </c>
      <c r="I129" s="72">
        <v>58.7</v>
      </c>
      <c r="J129" s="68" t="s">
        <v>32</v>
      </c>
      <c r="K129" s="68" t="s">
        <v>33</v>
      </c>
      <c r="L129" s="110"/>
      <c r="M129" s="1"/>
      <c r="N129" s="97"/>
      <c r="O129" s="98"/>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c r="IV129" s="1"/>
      <c r="IW129" s="1"/>
      <c r="IX129" s="1"/>
      <c r="IY129" s="1"/>
      <c r="IZ129" s="1"/>
      <c r="JA129" s="1"/>
      <c r="JB129" s="1"/>
      <c r="JC129" s="1"/>
      <c r="JD129" s="1"/>
      <c r="JE129" s="1"/>
      <c r="JF129" s="1"/>
      <c r="JG129" s="1"/>
      <c r="JH129" s="1"/>
      <c r="JI129" s="1"/>
      <c r="JJ129" s="1"/>
      <c r="JK129" s="1"/>
      <c r="JL129" s="1"/>
      <c r="JM129" s="1"/>
      <c r="JN129" s="1"/>
      <c r="JO129" s="1"/>
      <c r="JP129" s="1"/>
      <c r="JQ129" s="1"/>
      <c r="JR129" s="1"/>
      <c r="JS129" s="1"/>
      <c r="JT129" s="1"/>
      <c r="JU129" s="1"/>
      <c r="JV129" s="1"/>
      <c r="JW129" s="1"/>
      <c r="JX129" s="1"/>
      <c r="JY129" s="1"/>
      <c r="JZ129" s="1"/>
      <c r="KA129" s="1"/>
      <c r="KB129" s="1"/>
      <c r="KC129" s="1"/>
      <c r="KD129" s="1"/>
      <c r="KE129" s="1"/>
      <c r="KF129" s="1"/>
      <c r="KG129" s="1"/>
      <c r="KH129" s="1"/>
      <c r="KI129" s="1"/>
      <c r="KJ129" s="1"/>
      <c r="KK129" s="1"/>
      <c r="KL129" s="1"/>
      <c r="KM129" s="1"/>
      <c r="KN129" s="1"/>
      <c r="KO129" s="1"/>
      <c r="KP129" s="1"/>
      <c r="KQ129" s="1"/>
      <c r="KR129" s="1"/>
      <c r="KS129" s="1"/>
      <c r="KT129" s="1"/>
      <c r="KU129" s="1"/>
      <c r="KV129" s="1"/>
      <c r="KW129" s="1"/>
      <c r="KX129" s="1"/>
      <c r="KY129" s="1"/>
      <c r="KZ129" s="1"/>
      <c r="LA129" s="1"/>
      <c r="LB129" s="1"/>
      <c r="LC129" s="1"/>
      <c r="LD129" s="1"/>
      <c r="LE129" s="1"/>
      <c r="LF129" s="1"/>
      <c r="LG129" s="1"/>
      <c r="LH129" s="1"/>
      <c r="LI129" s="1"/>
      <c r="LJ129" s="1"/>
      <c r="LK129" s="1"/>
      <c r="LL129" s="1"/>
      <c r="LM129" s="1"/>
      <c r="LN129" s="1"/>
      <c r="LO129" s="1"/>
      <c r="LP129" s="1"/>
      <c r="LQ129" s="1"/>
      <c r="LR129" s="1"/>
      <c r="LS129" s="1"/>
      <c r="LT129" s="1"/>
      <c r="LU129" s="1"/>
      <c r="LV129" s="1"/>
      <c r="LW129" s="1"/>
      <c r="LX129" s="1"/>
      <c r="LY129" s="1"/>
      <c r="LZ129" s="1"/>
      <c r="MA129" s="1"/>
      <c r="MB129" s="1"/>
      <c r="MC129" s="1"/>
      <c r="MD129" s="1"/>
      <c r="ME129" s="1"/>
      <c r="MF129" s="1"/>
      <c r="MG129" s="1"/>
      <c r="MH129" s="1"/>
      <c r="MI129" s="1"/>
      <c r="MJ129" s="1"/>
      <c r="MK129" s="1"/>
      <c r="ML129" s="1"/>
      <c r="MM129" s="1"/>
      <c r="MN129" s="1"/>
      <c r="MO129" s="1"/>
      <c r="MP129" s="1"/>
      <c r="MQ129" s="1"/>
      <c r="MR129" s="1"/>
      <c r="MS129" s="1"/>
      <c r="MT129" s="1"/>
      <c r="MU129" s="1"/>
      <c r="MV129" s="1"/>
      <c r="MW129" s="1"/>
      <c r="MX129" s="1"/>
      <c r="MY129" s="1"/>
      <c r="MZ129" s="1"/>
      <c r="NA129" s="1"/>
      <c r="NB129" s="1"/>
      <c r="NC129" s="1"/>
      <c r="ND129" s="1"/>
      <c r="NE129" s="1"/>
      <c r="NF129" s="1"/>
      <c r="NG129" s="1"/>
      <c r="NH129" s="1"/>
      <c r="NI129" s="1"/>
      <c r="NJ129" s="1"/>
      <c r="NK129" s="1"/>
      <c r="NL129" s="1"/>
      <c r="NM129" s="1"/>
      <c r="NN129" s="1"/>
      <c r="NO129" s="1"/>
      <c r="NP129" s="1"/>
      <c r="NQ129" s="1"/>
      <c r="NR129" s="1"/>
      <c r="NS129" s="1"/>
      <c r="NT129" s="1"/>
      <c r="NU129" s="1"/>
      <c r="NV129" s="1"/>
      <c r="NW129" s="1"/>
      <c r="NX129" s="1"/>
      <c r="NY129" s="1"/>
      <c r="NZ129" s="1"/>
      <c r="OA129" s="1"/>
      <c r="OB129" s="1"/>
      <c r="OC129" s="1"/>
      <c r="OD129" s="1"/>
      <c r="OE129" s="1"/>
      <c r="OF129" s="1"/>
      <c r="OG129" s="1"/>
      <c r="OH129" s="1"/>
      <c r="OI129" s="1"/>
      <c r="OJ129" s="1"/>
      <c r="OK129" s="1"/>
      <c r="OL129" s="1"/>
      <c r="OM129" s="1"/>
      <c r="ON129" s="1"/>
      <c r="OO129" s="1"/>
      <c r="OP129" s="1"/>
      <c r="OQ129" s="1"/>
      <c r="OR129" s="1"/>
      <c r="OS129" s="1"/>
      <c r="OT129" s="1"/>
      <c r="OU129" s="1"/>
      <c r="OV129" s="1"/>
      <c r="OW129" s="1"/>
      <c r="OX129" s="1"/>
      <c r="OY129" s="1"/>
      <c r="OZ129" s="1"/>
      <c r="PA129" s="1"/>
      <c r="PB129" s="1"/>
      <c r="PC129" s="1"/>
      <c r="PD129" s="1"/>
      <c r="PE129" s="1"/>
      <c r="PF129" s="1"/>
      <c r="PG129" s="1"/>
      <c r="PH129" s="1"/>
      <c r="PI129" s="1"/>
      <c r="PJ129" s="1"/>
      <c r="PK129" s="1"/>
      <c r="PL129" s="1"/>
      <c r="PM129" s="1"/>
      <c r="PN129" s="1"/>
      <c r="PO129" s="1"/>
      <c r="PP129" s="1"/>
      <c r="PQ129" s="1"/>
      <c r="PR129" s="1"/>
      <c r="PS129" s="1"/>
      <c r="PT129" s="1"/>
      <c r="PU129" s="1"/>
      <c r="PV129" s="1"/>
      <c r="PW129" s="1"/>
      <c r="PX129" s="1"/>
      <c r="PY129" s="1"/>
      <c r="PZ129" s="1"/>
      <c r="QA129" s="1"/>
      <c r="QB129" s="1"/>
      <c r="QC129" s="1"/>
      <c r="QD129" s="1"/>
      <c r="QE129" s="1"/>
      <c r="QF129" s="1"/>
      <c r="QG129" s="1"/>
      <c r="QH129" s="1"/>
      <c r="QI129" s="1"/>
      <c r="QJ129" s="1"/>
      <c r="QK129" s="1"/>
      <c r="QL129" s="1"/>
      <c r="QM129" s="1"/>
      <c r="QN129" s="1"/>
      <c r="QO129" s="1"/>
      <c r="QP129" s="1"/>
      <c r="QQ129" s="1"/>
      <c r="QR129" s="1"/>
      <c r="QS129" s="1"/>
      <c r="QT129" s="1"/>
      <c r="QU129" s="1"/>
      <c r="QV129" s="1"/>
      <c r="QW129" s="1"/>
      <c r="QX129" s="1"/>
      <c r="QY129" s="1"/>
      <c r="QZ129" s="1"/>
      <c r="RA129" s="1"/>
      <c r="RB129" s="1"/>
      <c r="RC129" s="1"/>
      <c r="RD129" s="1"/>
      <c r="RE129" s="1"/>
      <c r="RF129" s="1"/>
      <c r="RG129" s="1"/>
      <c r="RH129" s="1"/>
      <c r="RI129" s="1"/>
      <c r="RJ129" s="1"/>
      <c r="RK129" s="1"/>
      <c r="RL129" s="1"/>
      <c r="RM129" s="1"/>
      <c r="RN129" s="1"/>
      <c r="RO129" s="1"/>
      <c r="RP129" s="1"/>
      <c r="RQ129" s="1"/>
      <c r="RR129" s="1"/>
      <c r="RS129" s="1"/>
      <c r="RT129" s="1"/>
      <c r="RU129" s="1"/>
      <c r="RV129" s="1"/>
      <c r="RW129" s="1"/>
      <c r="RX129" s="1"/>
      <c r="RY129" s="1"/>
      <c r="RZ129" s="1"/>
      <c r="SA129" s="1"/>
      <c r="SB129" s="1"/>
      <c r="SC129" s="1"/>
      <c r="SD129" s="1"/>
      <c r="SE129" s="1"/>
      <c r="SF129" s="1"/>
      <c r="SG129" s="1"/>
      <c r="SH129" s="1"/>
      <c r="SI129" s="1"/>
      <c r="SJ129" s="1"/>
      <c r="SK129" s="1"/>
      <c r="SL129" s="1"/>
      <c r="SM129" s="1"/>
      <c r="SN129" s="1"/>
      <c r="SO129" s="1"/>
      <c r="SP129" s="1"/>
      <c r="SQ129" s="1"/>
      <c r="SR129" s="1"/>
      <c r="SS129" s="1"/>
      <c r="ST129" s="1"/>
      <c r="SU129" s="1"/>
      <c r="SV129" s="1"/>
      <c r="SW129" s="1"/>
      <c r="SX129" s="1"/>
      <c r="SY129" s="1"/>
      <c r="SZ129" s="1"/>
      <c r="TA129" s="1"/>
      <c r="TB129" s="1"/>
      <c r="TC129" s="1"/>
      <c r="TD129" s="1"/>
      <c r="TE129" s="1"/>
      <c r="TF129" s="1"/>
      <c r="TG129" s="1"/>
      <c r="TH129" s="1"/>
      <c r="TI129" s="1"/>
      <c r="TJ129" s="1"/>
      <c r="TK129" s="1"/>
      <c r="TL129" s="1"/>
      <c r="TM129" s="1"/>
      <c r="TN129" s="1"/>
      <c r="TO129" s="1"/>
      <c r="TP129" s="1"/>
      <c r="TQ129" s="1"/>
      <c r="TR129" s="1"/>
      <c r="TS129" s="1"/>
      <c r="TT129" s="1"/>
      <c r="TU129" s="1"/>
      <c r="TV129" s="1"/>
      <c r="TW129" s="1"/>
      <c r="TX129" s="1"/>
      <c r="TY129" s="1"/>
      <c r="TZ129" s="1"/>
      <c r="UA129" s="1"/>
      <c r="UB129" s="1"/>
      <c r="UC129" s="1"/>
      <c r="UD129" s="1"/>
      <c r="UE129" s="1"/>
      <c r="UF129" s="1"/>
      <c r="UG129" s="1"/>
      <c r="UH129" s="1"/>
      <c r="UI129" s="1"/>
      <c r="UJ129" s="1"/>
      <c r="UK129" s="1"/>
      <c r="UL129" s="1"/>
      <c r="UM129" s="1"/>
      <c r="UN129" s="1"/>
      <c r="UO129" s="1"/>
      <c r="UP129" s="1"/>
      <c r="UQ129" s="1"/>
      <c r="UR129" s="1"/>
      <c r="US129" s="1"/>
      <c r="UT129" s="1"/>
      <c r="UU129" s="1"/>
      <c r="UV129" s="1"/>
      <c r="UW129" s="1"/>
      <c r="UX129" s="1"/>
      <c r="UY129" s="1"/>
      <c r="UZ129" s="1"/>
      <c r="VA129" s="1"/>
      <c r="VB129" s="1"/>
      <c r="VC129" s="1"/>
      <c r="VD129" s="1"/>
      <c r="VE129" s="1"/>
      <c r="VF129" s="1"/>
      <c r="VG129" s="1"/>
      <c r="VH129" s="1"/>
      <c r="VI129" s="1"/>
      <c r="VJ129" s="1"/>
      <c r="VK129" s="1"/>
      <c r="VL129" s="1"/>
      <c r="VM129" s="1"/>
      <c r="VN129" s="1"/>
      <c r="VO129" s="1"/>
      <c r="VP129" s="1"/>
      <c r="VQ129" s="1"/>
      <c r="VR129" s="1"/>
      <c r="VS129" s="1"/>
      <c r="VT129" s="1"/>
      <c r="VU129" s="1"/>
      <c r="VV129" s="1"/>
      <c r="VW129" s="1"/>
      <c r="VX129" s="1"/>
      <c r="VY129" s="1"/>
      <c r="VZ129" s="1"/>
      <c r="WA129" s="1"/>
      <c r="WB129" s="1"/>
      <c r="WC129" s="1"/>
      <c r="WD129" s="1"/>
      <c r="WE129" s="1"/>
      <c r="WF129" s="1"/>
      <c r="WG129" s="1"/>
      <c r="WH129" s="1"/>
      <c r="WI129" s="1"/>
      <c r="WJ129" s="1"/>
      <c r="WK129" s="1"/>
      <c r="WL129" s="1"/>
      <c r="WM129" s="1"/>
      <c r="WN129" s="1"/>
      <c r="WO129" s="1"/>
      <c r="WP129" s="1"/>
      <c r="WQ129" s="1"/>
      <c r="WR129" s="1"/>
      <c r="WS129" s="1"/>
      <c r="WT129" s="1"/>
      <c r="WU129" s="1"/>
      <c r="WV129" s="1"/>
      <c r="WW129" s="1"/>
      <c r="WX129" s="1"/>
      <c r="WY129" s="1"/>
      <c r="WZ129" s="1"/>
      <c r="XA129" s="1"/>
      <c r="XB129" s="1"/>
      <c r="XC129" s="1"/>
      <c r="XD129" s="1"/>
      <c r="XE129" s="1"/>
      <c r="XF129" s="1"/>
      <c r="XG129" s="1"/>
      <c r="XH129" s="1"/>
      <c r="XI129" s="1"/>
      <c r="XJ129" s="1"/>
      <c r="XK129" s="1"/>
      <c r="XL129" s="1"/>
      <c r="XM129" s="1"/>
      <c r="XN129" s="1"/>
      <c r="XO129" s="1"/>
      <c r="XP129" s="1"/>
      <c r="XQ129" s="1"/>
      <c r="XR129" s="1"/>
      <c r="XS129" s="1"/>
      <c r="XT129" s="1"/>
      <c r="XU129" s="1"/>
      <c r="XV129" s="1"/>
      <c r="XW129" s="1"/>
      <c r="XX129" s="1"/>
      <c r="XY129" s="1"/>
      <c r="XZ129" s="1"/>
      <c r="YA129" s="1"/>
      <c r="YB129" s="1"/>
      <c r="YC129" s="1"/>
      <c r="YD129" s="1"/>
      <c r="YE129" s="1"/>
      <c r="YF129" s="1"/>
      <c r="YG129" s="1"/>
      <c r="YH129" s="1"/>
      <c r="YI129" s="1"/>
      <c r="YJ129" s="1"/>
      <c r="YK129" s="1"/>
      <c r="YL129" s="1"/>
      <c r="YM129" s="1"/>
      <c r="YN129" s="1"/>
      <c r="YO129" s="1"/>
      <c r="YP129" s="1"/>
      <c r="YQ129" s="1"/>
      <c r="YR129" s="1"/>
      <c r="YS129" s="1"/>
      <c r="YT129" s="1"/>
      <c r="YU129" s="1"/>
      <c r="YV129" s="1"/>
      <c r="YW129" s="1"/>
      <c r="YX129" s="1"/>
      <c r="YY129" s="1"/>
      <c r="YZ129" s="1"/>
      <c r="ZA129" s="1"/>
      <c r="ZB129" s="1"/>
      <c r="ZC129" s="1"/>
      <c r="ZD129" s="1"/>
      <c r="ZE129" s="1"/>
      <c r="ZF129" s="1"/>
      <c r="ZG129" s="1"/>
      <c r="ZH129" s="1"/>
      <c r="ZI129" s="1"/>
      <c r="ZJ129" s="1"/>
      <c r="ZK129" s="1"/>
      <c r="ZL129" s="1"/>
      <c r="ZM129" s="1"/>
      <c r="ZN129" s="1"/>
      <c r="ZO129" s="1"/>
      <c r="ZP129" s="1"/>
      <c r="ZQ129" s="1"/>
      <c r="ZR129" s="1"/>
      <c r="ZS129" s="1"/>
    </row>
    <row r="130" spans="1:695" s="87" customFormat="1">
      <c r="A130" s="147" t="s">
        <v>108</v>
      </c>
      <c r="B130" s="85"/>
      <c r="C130" s="24"/>
      <c r="D130" s="24"/>
      <c r="E130" s="25"/>
      <c r="F130" s="25"/>
      <c r="G130" s="24"/>
      <c r="H130" s="59"/>
      <c r="I130" s="72"/>
      <c r="J130" s="68"/>
      <c r="K130" s="68"/>
      <c r="L130" s="110"/>
      <c r="M130" s="1"/>
      <c r="N130" s="97"/>
      <c r="O130" s="98"/>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1"/>
      <c r="IR130" s="1"/>
      <c r="IS130" s="1"/>
      <c r="IT130" s="1"/>
      <c r="IU130" s="1"/>
      <c r="IV130" s="1"/>
      <c r="IW130" s="1"/>
      <c r="IX130" s="1"/>
      <c r="IY130" s="1"/>
      <c r="IZ130" s="1"/>
      <c r="JA130" s="1"/>
      <c r="JB130" s="1"/>
      <c r="JC130" s="1"/>
      <c r="JD130" s="1"/>
      <c r="JE130" s="1"/>
      <c r="JF130" s="1"/>
      <c r="JG130" s="1"/>
      <c r="JH130" s="1"/>
      <c r="JI130" s="1"/>
      <c r="JJ130" s="1"/>
      <c r="JK130" s="1"/>
      <c r="JL130" s="1"/>
      <c r="JM130" s="1"/>
      <c r="JN130" s="1"/>
      <c r="JO130" s="1"/>
      <c r="JP130" s="1"/>
      <c r="JQ130" s="1"/>
      <c r="JR130" s="1"/>
      <c r="JS130" s="1"/>
      <c r="JT130" s="1"/>
      <c r="JU130" s="1"/>
      <c r="JV130" s="1"/>
      <c r="JW130" s="1"/>
      <c r="JX130" s="1"/>
      <c r="JY130" s="1"/>
      <c r="JZ130" s="1"/>
      <c r="KA130" s="1"/>
      <c r="KB130" s="1"/>
      <c r="KC130" s="1"/>
      <c r="KD130" s="1"/>
      <c r="KE130" s="1"/>
      <c r="KF130" s="1"/>
      <c r="KG130" s="1"/>
      <c r="KH130" s="1"/>
      <c r="KI130" s="1"/>
      <c r="KJ130" s="1"/>
      <c r="KK130" s="1"/>
      <c r="KL130" s="1"/>
      <c r="KM130" s="1"/>
      <c r="KN130" s="1"/>
      <c r="KO130" s="1"/>
      <c r="KP130" s="1"/>
      <c r="KQ130" s="1"/>
      <c r="KR130" s="1"/>
      <c r="KS130" s="1"/>
      <c r="KT130" s="1"/>
      <c r="KU130" s="1"/>
      <c r="KV130" s="1"/>
      <c r="KW130" s="1"/>
      <c r="KX130" s="1"/>
      <c r="KY130" s="1"/>
      <c r="KZ130" s="1"/>
      <c r="LA130" s="1"/>
      <c r="LB130" s="1"/>
      <c r="LC130" s="1"/>
      <c r="LD130" s="1"/>
      <c r="LE130" s="1"/>
      <c r="LF130" s="1"/>
      <c r="LG130" s="1"/>
      <c r="LH130" s="1"/>
      <c r="LI130" s="1"/>
      <c r="LJ130" s="1"/>
      <c r="LK130" s="1"/>
      <c r="LL130" s="1"/>
      <c r="LM130" s="1"/>
      <c r="LN130" s="1"/>
      <c r="LO130" s="1"/>
      <c r="LP130" s="1"/>
      <c r="LQ130" s="1"/>
      <c r="LR130" s="1"/>
      <c r="LS130" s="1"/>
      <c r="LT130" s="1"/>
      <c r="LU130" s="1"/>
      <c r="LV130" s="1"/>
      <c r="LW130" s="1"/>
      <c r="LX130" s="1"/>
      <c r="LY130" s="1"/>
      <c r="LZ130" s="1"/>
      <c r="MA130" s="1"/>
      <c r="MB130" s="1"/>
      <c r="MC130" s="1"/>
      <c r="MD130" s="1"/>
      <c r="ME130" s="1"/>
      <c r="MF130" s="1"/>
      <c r="MG130" s="1"/>
      <c r="MH130" s="1"/>
      <c r="MI130" s="1"/>
      <c r="MJ130" s="1"/>
      <c r="MK130" s="1"/>
      <c r="ML130" s="1"/>
      <c r="MM130" s="1"/>
      <c r="MN130" s="1"/>
      <c r="MO130" s="1"/>
      <c r="MP130" s="1"/>
      <c r="MQ130" s="1"/>
      <c r="MR130" s="1"/>
      <c r="MS130" s="1"/>
      <c r="MT130" s="1"/>
      <c r="MU130" s="1"/>
      <c r="MV130" s="1"/>
      <c r="MW130" s="1"/>
      <c r="MX130" s="1"/>
      <c r="MY130" s="1"/>
      <c r="MZ130" s="1"/>
      <c r="NA130" s="1"/>
      <c r="NB130" s="1"/>
      <c r="NC130" s="1"/>
      <c r="ND130" s="1"/>
      <c r="NE130" s="1"/>
      <c r="NF130" s="1"/>
      <c r="NG130" s="1"/>
      <c r="NH130" s="1"/>
      <c r="NI130" s="1"/>
      <c r="NJ130" s="1"/>
      <c r="NK130" s="1"/>
      <c r="NL130" s="1"/>
      <c r="NM130" s="1"/>
      <c r="NN130" s="1"/>
      <c r="NO130" s="1"/>
      <c r="NP130" s="1"/>
      <c r="NQ130" s="1"/>
      <c r="NR130" s="1"/>
      <c r="NS130" s="1"/>
      <c r="NT130" s="1"/>
      <c r="NU130" s="1"/>
      <c r="NV130" s="1"/>
      <c r="NW130" s="1"/>
      <c r="NX130" s="1"/>
      <c r="NY130" s="1"/>
      <c r="NZ130" s="1"/>
      <c r="OA130" s="1"/>
      <c r="OB130" s="1"/>
      <c r="OC130" s="1"/>
      <c r="OD130" s="1"/>
      <c r="OE130" s="1"/>
      <c r="OF130" s="1"/>
      <c r="OG130" s="1"/>
      <c r="OH130" s="1"/>
      <c r="OI130" s="1"/>
      <c r="OJ130" s="1"/>
      <c r="OK130" s="1"/>
      <c r="OL130" s="1"/>
      <c r="OM130" s="1"/>
      <c r="ON130" s="1"/>
      <c r="OO130" s="1"/>
      <c r="OP130" s="1"/>
      <c r="OQ130" s="1"/>
      <c r="OR130" s="1"/>
      <c r="OS130" s="1"/>
      <c r="OT130" s="1"/>
      <c r="OU130" s="1"/>
      <c r="OV130" s="1"/>
      <c r="OW130" s="1"/>
      <c r="OX130" s="1"/>
      <c r="OY130" s="1"/>
      <c r="OZ130" s="1"/>
      <c r="PA130" s="1"/>
      <c r="PB130" s="1"/>
      <c r="PC130" s="1"/>
      <c r="PD130" s="1"/>
      <c r="PE130" s="1"/>
      <c r="PF130" s="1"/>
      <c r="PG130" s="1"/>
      <c r="PH130" s="1"/>
      <c r="PI130" s="1"/>
      <c r="PJ130" s="1"/>
      <c r="PK130" s="1"/>
      <c r="PL130" s="1"/>
      <c r="PM130" s="1"/>
      <c r="PN130" s="1"/>
      <c r="PO130" s="1"/>
      <c r="PP130" s="1"/>
      <c r="PQ130" s="1"/>
      <c r="PR130" s="1"/>
      <c r="PS130" s="1"/>
      <c r="PT130" s="1"/>
      <c r="PU130" s="1"/>
      <c r="PV130" s="1"/>
      <c r="PW130" s="1"/>
      <c r="PX130" s="1"/>
      <c r="PY130" s="1"/>
      <c r="PZ130" s="1"/>
      <c r="QA130" s="1"/>
      <c r="QB130" s="1"/>
      <c r="QC130" s="1"/>
      <c r="QD130" s="1"/>
      <c r="QE130" s="1"/>
      <c r="QF130" s="1"/>
      <c r="QG130" s="1"/>
      <c r="QH130" s="1"/>
      <c r="QI130" s="1"/>
      <c r="QJ130" s="1"/>
      <c r="QK130" s="1"/>
      <c r="QL130" s="1"/>
      <c r="QM130" s="1"/>
      <c r="QN130" s="1"/>
      <c r="QO130" s="1"/>
      <c r="QP130" s="1"/>
      <c r="QQ130" s="1"/>
      <c r="QR130" s="1"/>
      <c r="QS130" s="1"/>
      <c r="QT130" s="1"/>
      <c r="QU130" s="1"/>
      <c r="QV130" s="1"/>
      <c r="QW130" s="1"/>
      <c r="QX130" s="1"/>
      <c r="QY130" s="1"/>
      <c r="QZ130" s="1"/>
      <c r="RA130" s="1"/>
      <c r="RB130" s="1"/>
      <c r="RC130" s="1"/>
      <c r="RD130" s="1"/>
      <c r="RE130" s="1"/>
      <c r="RF130" s="1"/>
      <c r="RG130" s="1"/>
      <c r="RH130" s="1"/>
      <c r="RI130" s="1"/>
      <c r="RJ130" s="1"/>
      <c r="RK130" s="1"/>
      <c r="RL130" s="1"/>
      <c r="RM130" s="1"/>
      <c r="RN130" s="1"/>
      <c r="RO130" s="1"/>
      <c r="RP130" s="1"/>
      <c r="RQ130" s="1"/>
      <c r="RR130" s="1"/>
      <c r="RS130" s="1"/>
      <c r="RT130" s="1"/>
      <c r="RU130" s="1"/>
      <c r="RV130" s="1"/>
      <c r="RW130" s="1"/>
      <c r="RX130" s="1"/>
      <c r="RY130" s="1"/>
      <c r="RZ130" s="1"/>
      <c r="SA130" s="1"/>
      <c r="SB130" s="1"/>
      <c r="SC130" s="1"/>
      <c r="SD130" s="1"/>
      <c r="SE130" s="1"/>
      <c r="SF130" s="1"/>
      <c r="SG130" s="1"/>
      <c r="SH130" s="1"/>
      <c r="SI130" s="1"/>
      <c r="SJ130" s="1"/>
      <c r="SK130" s="1"/>
      <c r="SL130" s="1"/>
      <c r="SM130" s="1"/>
      <c r="SN130" s="1"/>
      <c r="SO130" s="1"/>
      <c r="SP130" s="1"/>
      <c r="SQ130" s="1"/>
      <c r="SR130" s="1"/>
      <c r="SS130" s="1"/>
      <c r="ST130" s="1"/>
      <c r="SU130" s="1"/>
      <c r="SV130" s="1"/>
      <c r="SW130" s="1"/>
      <c r="SX130" s="1"/>
      <c r="SY130" s="1"/>
      <c r="SZ130" s="1"/>
      <c r="TA130" s="1"/>
      <c r="TB130" s="1"/>
      <c r="TC130" s="1"/>
      <c r="TD130" s="1"/>
      <c r="TE130" s="1"/>
      <c r="TF130" s="1"/>
      <c r="TG130" s="1"/>
      <c r="TH130" s="1"/>
      <c r="TI130" s="1"/>
      <c r="TJ130" s="1"/>
      <c r="TK130" s="1"/>
      <c r="TL130" s="1"/>
      <c r="TM130" s="1"/>
      <c r="TN130" s="1"/>
      <c r="TO130" s="1"/>
      <c r="TP130" s="1"/>
      <c r="TQ130" s="1"/>
      <c r="TR130" s="1"/>
      <c r="TS130" s="1"/>
      <c r="TT130" s="1"/>
      <c r="TU130" s="1"/>
      <c r="TV130" s="1"/>
      <c r="TW130" s="1"/>
      <c r="TX130" s="1"/>
      <c r="TY130" s="1"/>
      <c r="TZ130" s="1"/>
      <c r="UA130" s="1"/>
      <c r="UB130" s="1"/>
      <c r="UC130" s="1"/>
      <c r="UD130" s="1"/>
      <c r="UE130" s="1"/>
      <c r="UF130" s="1"/>
      <c r="UG130" s="1"/>
      <c r="UH130" s="1"/>
      <c r="UI130" s="1"/>
      <c r="UJ130" s="1"/>
      <c r="UK130" s="1"/>
      <c r="UL130" s="1"/>
      <c r="UM130" s="1"/>
      <c r="UN130" s="1"/>
      <c r="UO130" s="1"/>
      <c r="UP130" s="1"/>
      <c r="UQ130" s="1"/>
      <c r="UR130" s="1"/>
      <c r="US130" s="1"/>
      <c r="UT130" s="1"/>
      <c r="UU130" s="1"/>
      <c r="UV130" s="1"/>
      <c r="UW130" s="1"/>
      <c r="UX130" s="1"/>
      <c r="UY130" s="1"/>
      <c r="UZ130" s="1"/>
      <c r="VA130" s="1"/>
      <c r="VB130" s="1"/>
      <c r="VC130" s="1"/>
      <c r="VD130" s="1"/>
      <c r="VE130" s="1"/>
      <c r="VF130" s="1"/>
      <c r="VG130" s="1"/>
      <c r="VH130" s="1"/>
      <c r="VI130" s="1"/>
      <c r="VJ130" s="1"/>
      <c r="VK130" s="1"/>
      <c r="VL130" s="1"/>
      <c r="VM130" s="1"/>
      <c r="VN130" s="1"/>
      <c r="VO130" s="1"/>
      <c r="VP130" s="1"/>
      <c r="VQ130" s="1"/>
      <c r="VR130" s="1"/>
      <c r="VS130" s="1"/>
      <c r="VT130" s="1"/>
      <c r="VU130" s="1"/>
      <c r="VV130" s="1"/>
      <c r="VW130" s="1"/>
      <c r="VX130" s="1"/>
      <c r="VY130" s="1"/>
      <c r="VZ130" s="1"/>
      <c r="WA130" s="1"/>
      <c r="WB130" s="1"/>
      <c r="WC130" s="1"/>
      <c r="WD130" s="1"/>
      <c r="WE130" s="1"/>
      <c r="WF130" s="1"/>
      <c r="WG130" s="1"/>
      <c r="WH130" s="1"/>
      <c r="WI130" s="1"/>
      <c r="WJ130" s="1"/>
      <c r="WK130" s="1"/>
      <c r="WL130" s="1"/>
      <c r="WM130" s="1"/>
      <c r="WN130" s="1"/>
      <c r="WO130" s="1"/>
      <c r="WP130" s="1"/>
      <c r="WQ130" s="1"/>
      <c r="WR130" s="1"/>
      <c r="WS130" s="1"/>
      <c r="WT130" s="1"/>
      <c r="WU130" s="1"/>
      <c r="WV130" s="1"/>
      <c r="WW130" s="1"/>
      <c r="WX130" s="1"/>
      <c r="WY130" s="1"/>
      <c r="WZ130" s="1"/>
      <c r="XA130" s="1"/>
      <c r="XB130" s="1"/>
      <c r="XC130" s="1"/>
      <c r="XD130" s="1"/>
      <c r="XE130" s="1"/>
      <c r="XF130" s="1"/>
      <c r="XG130" s="1"/>
      <c r="XH130" s="1"/>
      <c r="XI130" s="1"/>
      <c r="XJ130" s="1"/>
      <c r="XK130" s="1"/>
      <c r="XL130" s="1"/>
      <c r="XM130" s="1"/>
      <c r="XN130" s="1"/>
      <c r="XO130" s="1"/>
      <c r="XP130" s="1"/>
      <c r="XQ130" s="1"/>
      <c r="XR130" s="1"/>
      <c r="XS130" s="1"/>
      <c r="XT130" s="1"/>
      <c r="XU130" s="1"/>
      <c r="XV130" s="1"/>
      <c r="XW130" s="1"/>
      <c r="XX130" s="1"/>
      <c r="XY130" s="1"/>
      <c r="XZ130" s="1"/>
      <c r="YA130" s="1"/>
      <c r="YB130" s="1"/>
      <c r="YC130" s="1"/>
      <c r="YD130" s="1"/>
      <c r="YE130" s="1"/>
      <c r="YF130" s="1"/>
      <c r="YG130" s="1"/>
      <c r="YH130" s="1"/>
      <c r="YI130" s="1"/>
      <c r="YJ130" s="1"/>
      <c r="YK130" s="1"/>
      <c r="YL130" s="1"/>
      <c r="YM130" s="1"/>
      <c r="YN130" s="1"/>
      <c r="YO130" s="1"/>
      <c r="YP130" s="1"/>
      <c r="YQ130" s="1"/>
      <c r="YR130" s="1"/>
      <c r="YS130" s="1"/>
      <c r="YT130" s="1"/>
      <c r="YU130" s="1"/>
      <c r="YV130" s="1"/>
      <c r="YW130" s="1"/>
      <c r="YX130" s="1"/>
      <c r="YY130" s="1"/>
      <c r="YZ130" s="1"/>
      <c r="ZA130" s="1"/>
      <c r="ZB130" s="1"/>
      <c r="ZC130" s="1"/>
      <c r="ZD130" s="1"/>
      <c r="ZE130" s="1"/>
      <c r="ZF130" s="1"/>
      <c r="ZG130" s="1"/>
      <c r="ZH130" s="1"/>
      <c r="ZI130" s="1"/>
      <c r="ZJ130" s="1"/>
      <c r="ZK130" s="1"/>
      <c r="ZL130" s="1"/>
      <c r="ZM130" s="1"/>
      <c r="ZN130" s="1"/>
      <c r="ZO130" s="1"/>
      <c r="ZP130" s="1"/>
      <c r="ZQ130" s="1"/>
      <c r="ZR130" s="1"/>
      <c r="ZS130" s="1"/>
    </row>
    <row r="131" spans="1:695" s="87" customFormat="1">
      <c r="A131" s="147" t="s">
        <v>108</v>
      </c>
      <c r="B131" s="90"/>
      <c r="C131" s="24" t="s">
        <v>104</v>
      </c>
      <c r="D131" s="24" t="s">
        <v>109</v>
      </c>
      <c r="E131" s="25">
        <v>0.57986111111111105</v>
      </c>
      <c r="F131" s="25">
        <v>0.64236111111111105</v>
      </c>
      <c r="G131" s="24">
        <f t="shared" si="8"/>
        <v>16059.900000000001</v>
      </c>
      <c r="H131" s="59">
        <v>201</v>
      </c>
      <c r="I131" s="72">
        <v>79.900000000000006</v>
      </c>
      <c r="J131" s="68" t="s">
        <v>32</v>
      </c>
      <c r="K131" s="68" t="s">
        <v>33</v>
      </c>
      <c r="L131" s="110"/>
      <c r="M131" s="1"/>
      <c r="N131" s="97"/>
      <c r="O131" s="98"/>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c r="HT131" s="1"/>
      <c r="HU131" s="1"/>
      <c r="HV131" s="1"/>
      <c r="HW131" s="1"/>
      <c r="HX131" s="1"/>
      <c r="HY131" s="1"/>
      <c r="HZ131" s="1"/>
      <c r="IA131" s="1"/>
      <c r="IB131" s="1"/>
      <c r="IC131" s="1"/>
      <c r="ID131" s="1"/>
      <c r="IE131" s="1"/>
      <c r="IF131" s="1"/>
      <c r="IG131" s="1"/>
      <c r="IH131" s="1"/>
      <c r="II131" s="1"/>
      <c r="IJ131" s="1"/>
      <c r="IK131" s="1"/>
      <c r="IL131" s="1"/>
      <c r="IM131" s="1"/>
      <c r="IN131" s="1"/>
      <c r="IO131" s="1"/>
      <c r="IP131" s="1"/>
      <c r="IQ131" s="1"/>
      <c r="IR131" s="1"/>
      <c r="IS131" s="1"/>
      <c r="IT131" s="1"/>
      <c r="IU131" s="1"/>
      <c r="IV131" s="1"/>
      <c r="IW131" s="1"/>
      <c r="IX131" s="1"/>
      <c r="IY131" s="1"/>
      <c r="IZ131" s="1"/>
      <c r="JA131" s="1"/>
      <c r="JB131" s="1"/>
      <c r="JC131" s="1"/>
      <c r="JD131" s="1"/>
      <c r="JE131" s="1"/>
      <c r="JF131" s="1"/>
      <c r="JG131" s="1"/>
      <c r="JH131" s="1"/>
      <c r="JI131" s="1"/>
      <c r="JJ131" s="1"/>
      <c r="JK131" s="1"/>
      <c r="JL131" s="1"/>
      <c r="JM131" s="1"/>
      <c r="JN131" s="1"/>
      <c r="JO131" s="1"/>
      <c r="JP131" s="1"/>
      <c r="JQ131" s="1"/>
      <c r="JR131" s="1"/>
      <c r="JS131" s="1"/>
      <c r="JT131" s="1"/>
      <c r="JU131" s="1"/>
      <c r="JV131" s="1"/>
      <c r="JW131" s="1"/>
      <c r="JX131" s="1"/>
      <c r="JY131" s="1"/>
      <c r="JZ131" s="1"/>
      <c r="KA131" s="1"/>
      <c r="KB131" s="1"/>
      <c r="KC131" s="1"/>
      <c r="KD131" s="1"/>
      <c r="KE131" s="1"/>
      <c r="KF131" s="1"/>
      <c r="KG131" s="1"/>
      <c r="KH131" s="1"/>
      <c r="KI131" s="1"/>
      <c r="KJ131" s="1"/>
      <c r="KK131" s="1"/>
      <c r="KL131" s="1"/>
      <c r="KM131" s="1"/>
      <c r="KN131" s="1"/>
      <c r="KO131" s="1"/>
      <c r="KP131" s="1"/>
      <c r="KQ131" s="1"/>
      <c r="KR131" s="1"/>
      <c r="KS131" s="1"/>
      <c r="KT131" s="1"/>
      <c r="KU131" s="1"/>
      <c r="KV131" s="1"/>
      <c r="KW131" s="1"/>
      <c r="KX131" s="1"/>
      <c r="KY131" s="1"/>
      <c r="KZ131" s="1"/>
      <c r="LA131" s="1"/>
      <c r="LB131" s="1"/>
      <c r="LC131" s="1"/>
      <c r="LD131" s="1"/>
      <c r="LE131" s="1"/>
      <c r="LF131" s="1"/>
      <c r="LG131" s="1"/>
      <c r="LH131" s="1"/>
      <c r="LI131" s="1"/>
      <c r="LJ131" s="1"/>
      <c r="LK131" s="1"/>
      <c r="LL131" s="1"/>
      <c r="LM131" s="1"/>
      <c r="LN131" s="1"/>
      <c r="LO131" s="1"/>
      <c r="LP131" s="1"/>
      <c r="LQ131" s="1"/>
      <c r="LR131" s="1"/>
      <c r="LS131" s="1"/>
      <c r="LT131" s="1"/>
      <c r="LU131" s="1"/>
      <c r="LV131" s="1"/>
      <c r="LW131" s="1"/>
      <c r="LX131" s="1"/>
      <c r="LY131" s="1"/>
      <c r="LZ131" s="1"/>
      <c r="MA131" s="1"/>
      <c r="MB131" s="1"/>
      <c r="MC131" s="1"/>
      <c r="MD131" s="1"/>
      <c r="ME131" s="1"/>
      <c r="MF131" s="1"/>
      <c r="MG131" s="1"/>
      <c r="MH131" s="1"/>
      <c r="MI131" s="1"/>
      <c r="MJ131" s="1"/>
      <c r="MK131" s="1"/>
      <c r="ML131" s="1"/>
      <c r="MM131" s="1"/>
      <c r="MN131" s="1"/>
      <c r="MO131" s="1"/>
      <c r="MP131" s="1"/>
      <c r="MQ131" s="1"/>
      <c r="MR131" s="1"/>
      <c r="MS131" s="1"/>
      <c r="MT131" s="1"/>
      <c r="MU131" s="1"/>
      <c r="MV131" s="1"/>
      <c r="MW131" s="1"/>
      <c r="MX131" s="1"/>
      <c r="MY131" s="1"/>
      <c r="MZ131" s="1"/>
      <c r="NA131" s="1"/>
      <c r="NB131" s="1"/>
      <c r="NC131" s="1"/>
      <c r="ND131" s="1"/>
      <c r="NE131" s="1"/>
      <c r="NF131" s="1"/>
      <c r="NG131" s="1"/>
      <c r="NH131" s="1"/>
      <c r="NI131" s="1"/>
      <c r="NJ131" s="1"/>
      <c r="NK131" s="1"/>
      <c r="NL131" s="1"/>
      <c r="NM131" s="1"/>
      <c r="NN131" s="1"/>
      <c r="NO131" s="1"/>
      <c r="NP131" s="1"/>
      <c r="NQ131" s="1"/>
      <c r="NR131" s="1"/>
      <c r="NS131" s="1"/>
      <c r="NT131" s="1"/>
      <c r="NU131" s="1"/>
      <c r="NV131" s="1"/>
      <c r="NW131" s="1"/>
      <c r="NX131" s="1"/>
      <c r="NY131" s="1"/>
      <c r="NZ131" s="1"/>
      <c r="OA131" s="1"/>
      <c r="OB131" s="1"/>
      <c r="OC131" s="1"/>
      <c r="OD131" s="1"/>
      <c r="OE131" s="1"/>
      <c r="OF131" s="1"/>
      <c r="OG131" s="1"/>
      <c r="OH131" s="1"/>
      <c r="OI131" s="1"/>
      <c r="OJ131" s="1"/>
      <c r="OK131" s="1"/>
      <c r="OL131" s="1"/>
      <c r="OM131" s="1"/>
      <c r="ON131" s="1"/>
      <c r="OO131" s="1"/>
      <c r="OP131" s="1"/>
      <c r="OQ131" s="1"/>
      <c r="OR131" s="1"/>
      <c r="OS131" s="1"/>
      <c r="OT131" s="1"/>
      <c r="OU131" s="1"/>
      <c r="OV131" s="1"/>
      <c r="OW131" s="1"/>
      <c r="OX131" s="1"/>
      <c r="OY131" s="1"/>
      <c r="OZ131" s="1"/>
      <c r="PA131" s="1"/>
      <c r="PB131" s="1"/>
      <c r="PC131" s="1"/>
      <c r="PD131" s="1"/>
      <c r="PE131" s="1"/>
      <c r="PF131" s="1"/>
      <c r="PG131" s="1"/>
      <c r="PH131" s="1"/>
      <c r="PI131" s="1"/>
      <c r="PJ131" s="1"/>
      <c r="PK131" s="1"/>
      <c r="PL131" s="1"/>
      <c r="PM131" s="1"/>
      <c r="PN131" s="1"/>
      <c r="PO131" s="1"/>
      <c r="PP131" s="1"/>
      <c r="PQ131" s="1"/>
      <c r="PR131" s="1"/>
      <c r="PS131" s="1"/>
      <c r="PT131" s="1"/>
      <c r="PU131" s="1"/>
      <c r="PV131" s="1"/>
      <c r="PW131" s="1"/>
      <c r="PX131" s="1"/>
      <c r="PY131" s="1"/>
      <c r="PZ131" s="1"/>
      <c r="QA131" s="1"/>
      <c r="QB131" s="1"/>
      <c r="QC131" s="1"/>
      <c r="QD131" s="1"/>
      <c r="QE131" s="1"/>
      <c r="QF131" s="1"/>
      <c r="QG131" s="1"/>
      <c r="QH131" s="1"/>
      <c r="QI131" s="1"/>
      <c r="QJ131" s="1"/>
      <c r="QK131" s="1"/>
      <c r="QL131" s="1"/>
      <c r="QM131" s="1"/>
      <c r="QN131" s="1"/>
      <c r="QO131" s="1"/>
      <c r="QP131" s="1"/>
      <c r="QQ131" s="1"/>
      <c r="QR131" s="1"/>
      <c r="QS131" s="1"/>
      <c r="QT131" s="1"/>
      <c r="QU131" s="1"/>
      <c r="QV131" s="1"/>
      <c r="QW131" s="1"/>
      <c r="QX131" s="1"/>
      <c r="QY131" s="1"/>
      <c r="QZ131" s="1"/>
      <c r="RA131" s="1"/>
      <c r="RB131" s="1"/>
      <c r="RC131" s="1"/>
      <c r="RD131" s="1"/>
      <c r="RE131" s="1"/>
      <c r="RF131" s="1"/>
      <c r="RG131" s="1"/>
      <c r="RH131" s="1"/>
      <c r="RI131" s="1"/>
      <c r="RJ131" s="1"/>
      <c r="RK131" s="1"/>
      <c r="RL131" s="1"/>
      <c r="RM131" s="1"/>
      <c r="RN131" s="1"/>
      <c r="RO131" s="1"/>
      <c r="RP131" s="1"/>
      <c r="RQ131" s="1"/>
      <c r="RR131" s="1"/>
      <c r="RS131" s="1"/>
      <c r="RT131" s="1"/>
      <c r="RU131" s="1"/>
      <c r="RV131" s="1"/>
      <c r="RW131" s="1"/>
      <c r="RX131" s="1"/>
      <c r="RY131" s="1"/>
      <c r="RZ131" s="1"/>
      <c r="SA131" s="1"/>
      <c r="SB131" s="1"/>
      <c r="SC131" s="1"/>
      <c r="SD131" s="1"/>
      <c r="SE131" s="1"/>
      <c r="SF131" s="1"/>
      <c r="SG131" s="1"/>
      <c r="SH131" s="1"/>
      <c r="SI131" s="1"/>
      <c r="SJ131" s="1"/>
      <c r="SK131" s="1"/>
      <c r="SL131" s="1"/>
      <c r="SM131" s="1"/>
      <c r="SN131" s="1"/>
      <c r="SO131" s="1"/>
      <c r="SP131" s="1"/>
      <c r="SQ131" s="1"/>
      <c r="SR131" s="1"/>
      <c r="SS131" s="1"/>
      <c r="ST131" s="1"/>
      <c r="SU131" s="1"/>
      <c r="SV131" s="1"/>
      <c r="SW131" s="1"/>
      <c r="SX131" s="1"/>
      <c r="SY131" s="1"/>
      <c r="SZ131" s="1"/>
      <c r="TA131" s="1"/>
      <c r="TB131" s="1"/>
      <c r="TC131" s="1"/>
      <c r="TD131" s="1"/>
      <c r="TE131" s="1"/>
      <c r="TF131" s="1"/>
      <c r="TG131" s="1"/>
      <c r="TH131" s="1"/>
      <c r="TI131" s="1"/>
      <c r="TJ131" s="1"/>
      <c r="TK131" s="1"/>
      <c r="TL131" s="1"/>
      <c r="TM131" s="1"/>
      <c r="TN131" s="1"/>
      <c r="TO131" s="1"/>
      <c r="TP131" s="1"/>
      <c r="TQ131" s="1"/>
      <c r="TR131" s="1"/>
      <c r="TS131" s="1"/>
      <c r="TT131" s="1"/>
      <c r="TU131" s="1"/>
      <c r="TV131" s="1"/>
      <c r="TW131" s="1"/>
      <c r="TX131" s="1"/>
      <c r="TY131" s="1"/>
      <c r="TZ131" s="1"/>
      <c r="UA131" s="1"/>
      <c r="UB131" s="1"/>
      <c r="UC131" s="1"/>
      <c r="UD131" s="1"/>
      <c r="UE131" s="1"/>
      <c r="UF131" s="1"/>
      <c r="UG131" s="1"/>
      <c r="UH131" s="1"/>
      <c r="UI131" s="1"/>
      <c r="UJ131" s="1"/>
      <c r="UK131" s="1"/>
      <c r="UL131" s="1"/>
      <c r="UM131" s="1"/>
      <c r="UN131" s="1"/>
      <c r="UO131" s="1"/>
      <c r="UP131" s="1"/>
      <c r="UQ131" s="1"/>
      <c r="UR131" s="1"/>
      <c r="US131" s="1"/>
      <c r="UT131" s="1"/>
      <c r="UU131" s="1"/>
      <c r="UV131" s="1"/>
      <c r="UW131" s="1"/>
      <c r="UX131" s="1"/>
      <c r="UY131" s="1"/>
      <c r="UZ131" s="1"/>
      <c r="VA131" s="1"/>
      <c r="VB131" s="1"/>
      <c r="VC131" s="1"/>
      <c r="VD131" s="1"/>
      <c r="VE131" s="1"/>
      <c r="VF131" s="1"/>
      <c r="VG131" s="1"/>
      <c r="VH131" s="1"/>
      <c r="VI131" s="1"/>
      <c r="VJ131" s="1"/>
      <c r="VK131" s="1"/>
      <c r="VL131" s="1"/>
      <c r="VM131" s="1"/>
      <c r="VN131" s="1"/>
      <c r="VO131" s="1"/>
      <c r="VP131" s="1"/>
      <c r="VQ131" s="1"/>
      <c r="VR131" s="1"/>
      <c r="VS131" s="1"/>
      <c r="VT131" s="1"/>
      <c r="VU131" s="1"/>
      <c r="VV131" s="1"/>
      <c r="VW131" s="1"/>
      <c r="VX131" s="1"/>
      <c r="VY131" s="1"/>
      <c r="VZ131" s="1"/>
      <c r="WA131" s="1"/>
      <c r="WB131" s="1"/>
      <c r="WC131" s="1"/>
      <c r="WD131" s="1"/>
      <c r="WE131" s="1"/>
      <c r="WF131" s="1"/>
      <c r="WG131" s="1"/>
      <c r="WH131" s="1"/>
      <c r="WI131" s="1"/>
      <c r="WJ131" s="1"/>
      <c r="WK131" s="1"/>
      <c r="WL131" s="1"/>
      <c r="WM131" s="1"/>
      <c r="WN131" s="1"/>
      <c r="WO131" s="1"/>
      <c r="WP131" s="1"/>
      <c r="WQ131" s="1"/>
      <c r="WR131" s="1"/>
      <c r="WS131" s="1"/>
      <c r="WT131" s="1"/>
      <c r="WU131" s="1"/>
      <c r="WV131" s="1"/>
      <c r="WW131" s="1"/>
      <c r="WX131" s="1"/>
      <c r="WY131" s="1"/>
      <c r="WZ131" s="1"/>
      <c r="XA131" s="1"/>
      <c r="XB131" s="1"/>
      <c r="XC131" s="1"/>
      <c r="XD131" s="1"/>
      <c r="XE131" s="1"/>
      <c r="XF131" s="1"/>
      <c r="XG131" s="1"/>
      <c r="XH131" s="1"/>
      <c r="XI131" s="1"/>
      <c r="XJ131" s="1"/>
      <c r="XK131" s="1"/>
      <c r="XL131" s="1"/>
      <c r="XM131" s="1"/>
      <c r="XN131" s="1"/>
      <c r="XO131" s="1"/>
      <c r="XP131" s="1"/>
      <c r="XQ131" s="1"/>
      <c r="XR131" s="1"/>
      <c r="XS131" s="1"/>
      <c r="XT131" s="1"/>
      <c r="XU131" s="1"/>
      <c r="XV131" s="1"/>
      <c r="XW131" s="1"/>
      <c r="XX131" s="1"/>
      <c r="XY131" s="1"/>
      <c r="XZ131" s="1"/>
      <c r="YA131" s="1"/>
      <c r="YB131" s="1"/>
      <c r="YC131" s="1"/>
      <c r="YD131" s="1"/>
      <c r="YE131" s="1"/>
      <c r="YF131" s="1"/>
      <c r="YG131" s="1"/>
      <c r="YH131" s="1"/>
      <c r="YI131" s="1"/>
      <c r="YJ131" s="1"/>
      <c r="YK131" s="1"/>
      <c r="YL131" s="1"/>
      <c r="YM131" s="1"/>
      <c r="YN131" s="1"/>
      <c r="YO131" s="1"/>
      <c r="YP131" s="1"/>
      <c r="YQ131" s="1"/>
      <c r="YR131" s="1"/>
      <c r="YS131" s="1"/>
      <c r="YT131" s="1"/>
      <c r="YU131" s="1"/>
      <c r="YV131" s="1"/>
      <c r="YW131" s="1"/>
      <c r="YX131" s="1"/>
      <c r="YY131" s="1"/>
      <c r="YZ131" s="1"/>
      <c r="ZA131" s="1"/>
      <c r="ZB131" s="1"/>
      <c r="ZC131" s="1"/>
      <c r="ZD131" s="1"/>
      <c r="ZE131" s="1"/>
      <c r="ZF131" s="1"/>
      <c r="ZG131" s="1"/>
      <c r="ZH131" s="1"/>
      <c r="ZI131" s="1"/>
      <c r="ZJ131" s="1"/>
      <c r="ZK131" s="1"/>
      <c r="ZL131" s="1"/>
      <c r="ZM131" s="1"/>
      <c r="ZN131" s="1"/>
      <c r="ZO131" s="1"/>
      <c r="ZP131" s="1"/>
      <c r="ZQ131" s="1"/>
      <c r="ZR131" s="1"/>
      <c r="ZS131" s="1"/>
    </row>
    <row r="132" spans="1:695" s="87" customFormat="1">
      <c r="A132" s="147" t="s">
        <v>108</v>
      </c>
      <c r="B132" s="90"/>
      <c r="C132" s="24" t="s">
        <v>112</v>
      </c>
      <c r="D132" s="24" t="s">
        <v>109</v>
      </c>
      <c r="E132" s="25">
        <v>0.64583333333333337</v>
      </c>
      <c r="F132" s="25">
        <v>0.70833333333333337</v>
      </c>
      <c r="G132" s="24">
        <f t="shared" si="8"/>
        <v>16059.900000000001</v>
      </c>
      <c r="H132" s="59">
        <v>201</v>
      </c>
      <c r="I132" s="72">
        <v>79.900000000000006</v>
      </c>
      <c r="J132" s="67" t="s">
        <v>32</v>
      </c>
      <c r="K132" s="68" t="s">
        <v>33</v>
      </c>
      <c r="L132" s="110"/>
      <c r="M132" s="1"/>
      <c r="N132" s="97"/>
      <c r="O132" s="98"/>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c r="HT132" s="1"/>
      <c r="HU132" s="1"/>
      <c r="HV132" s="1"/>
      <c r="HW132" s="1"/>
      <c r="HX132" s="1"/>
      <c r="HY132" s="1"/>
      <c r="HZ132" s="1"/>
      <c r="IA132" s="1"/>
      <c r="IB132" s="1"/>
      <c r="IC132" s="1"/>
      <c r="ID132" s="1"/>
      <c r="IE132" s="1"/>
      <c r="IF132" s="1"/>
      <c r="IG132" s="1"/>
      <c r="IH132" s="1"/>
      <c r="II132" s="1"/>
      <c r="IJ132" s="1"/>
      <c r="IK132" s="1"/>
      <c r="IL132" s="1"/>
      <c r="IM132" s="1"/>
      <c r="IN132" s="1"/>
      <c r="IO132" s="1"/>
      <c r="IP132" s="1"/>
      <c r="IQ132" s="1"/>
      <c r="IR132" s="1"/>
      <c r="IS132" s="1"/>
      <c r="IT132" s="1"/>
      <c r="IU132" s="1"/>
      <c r="IV132" s="1"/>
      <c r="IW132" s="1"/>
      <c r="IX132" s="1"/>
      <c r="IY132" s="1"/>
      <c r="IZ132" s="1"/>
      <c r="JA132" s="1"/>
      <c r="JB132" s="1"/>
      <c r="JC132" s="1"/>
      <c r="JD132" s="1"/>
      <c r="JE132" s="1"/>
      <c r="JF132" s="1"/>
      <c r="JG132" s="1"/>
      <c r="JH132" s="1"/>
      <c r="JI132" s="1"/>
      <c r="JJ132" s="1"/>
      <c r="JK132" s="1"/>
      <c r="JL132" s="1"/>
      <c r="JM132" s="1"/>
      <c r="JN132" s="1"/>
      <c r="JO132" s="1"/>
      <c r="JP132" s="1"/>
      <c r="JQ132" s="1"/>
      <c r="JR132" s="1"/>
      <c r="JS132" s="1"/>
      <c r="JT132" s="1"/>
      <c r="JU132" s="1"/>
      <c r="JV132" s="1"/>
      <c r="JW132" s="1"/>
      <c r="JX132" s="1"/>
      <c r="JY132" s="1"/>
      <c r="JZ132" s="1"/>
      <c r="KA132" s="1"/>
      <c r="KB132" s="1"/>
      <c r="KC132" s="1"/>
      <c r="KD132" s="1"/>
      <c r="KE132" s="1"/>
      <c r="KF132" s="1"/>
      <c r="KG132" s="1"/>
      <c r="KH132" s="1"/>
      <c r="KI132" s="1"/>
      <c r="KJ132" s="1"/>
      <c r="KK132" s="1"/>
      <c r="KL132" s="1"/>
      <c r="KM132" s="1"/>
      <c r="KN132" s="1"/>
      <c r="KO132" s="1"/>
      <c r="KP132" s="1"/>
      <c r="KQ132" s="1"/>
      <c r="KR132" s="1"/>
      <c r="KS132" s="1"/>
      <c r="KT132" s="1"/>
      <c r="KU132" s="1"/>
      <c r="KV132" s="1"/>
      <c r="KW132" s="1"/>
      <c r="KX132" s="1"/>
      <c r="KY132" s="1"/>
      <c r="KZ132" s="1"/>
      <c r="LA132" s="1"/>
      <c r="LB132" s="1"/>
      <c r="LC132" s="1"/>
      <c r="LD132" s="1"/>
      <c r="LE132" s="1"/>
      <c r="LF132" s="1"/>
      <c r="LG132" s="1"/>
      <c r="LH132" s="1"/>
      <c r="LI132" s="1"/>
      <c r="LJ132" s="1"/>
      <c r="LK132" s="1"/>
      <c r="LL132" s="1"/>
      <c r="LM132" s="1"/>
      <c r="LN132" s="1"/>
      <c r="LO132" s="1"/>
      <c r="LP132" s="1"/>
      <c r="LQ132" s="1"/>
      <c r="LR132" s="1"/>
      <c r="LS132" s="1"/>
      <c r="LT132" s="1"/>
      <c r="LU132" s="1"/>
      <c r="LV132" s="1"/>
      <c r="LW132" s="1"/>
      <c r="LX132" s="1"/>
      <c r="LY132" s="1"/>
      <c r="LZ132" s="1"/>
      <c r="MA132" s="1"/>
      <c r="MB132" s="1"/>
      <c r="MC132" s="1"/>
      <c r="MD132" s="1"/>
      <c r="ME132" s="1"/>
      <c r="MF132" s="1"/>
      <c r="MG132" s="1"/>
      <c r="MH132" s="1"/>
      <c r="MI132" s="1"/>
      <c r="MJ132" s="1"/>
      <c r="MK132" s="1"/>
      <c r="ML132" s="1"/>
      <c r="MM132" s="1"/>
      <c r="MN132" s="1"/>
      <c r="MO132" s="1"/>
      <c r="MP132" s="1"/>
      <c r="MQ132" s="1"/>
      <c r="MR132" s="1"/>
      <c r="MS132" s="1"/>
      <c r="MT132" s="1"/>
      <c r="MU132" s="1"/>
      <c r="MV132" s="1"/>
      <c r="MW132" s="1"/>
      <c r="MX132" s="1"/>
      <c r="MY132" s="1"/>
      <c r="MZ132" s="1"/>
      <c r="NA132" s="1"/>
      <c r="NB132" s="1"/>
      <c r="NC132" s="1"/>
      <c r="ND132" s="1"/>
      <c r="NE132" s="1"/>
      <c r="NF132" s="1"/>
      <c r="NG132" s="1"/>
      <c r="NH132" s="1"/>
      <c r="NI132" s="1"/>
      <c r="NJ132" s="1"/>
      <c r="NK132" s="1"/>
      <c r="NL132" s="1"/>
      <c r="NM132" s="1"/>
      <c r="NN132" s="1"/>
      <c r="NO132" s="1"/>
      <c r="NP132" s="1"/>
      <c r="NQ132" s="1"/>
      <c r="NR132" s="1"/>
      <c r="NS132" s="1"/>
      <c r="NT132" s="1"/>
      <c r="NU132" s="1"/>
      <c r="NV132" s="1"/>
      <c r="NW132" s="1"/>
      <c r="NX132" s="1"/>
      <c r="NY132" s="1"/>
      <c r="NZ132" s="1"/>
      <c r="OA132" s="1"/>
      <c r="OB132" s="1"/>
      <c r="OC132" s="1"/>
      <c r="OD132" s="1"/>
      <c r="OE132" s="1"/>
      <c r="OF132" s="1"/>
      <c r="OG132" s="1"/>
      <c r="OH132" s="1"/>
      <c r="OI132" s="1"/>
      <c r="OJ132" s="1"/>
      <c r="OK132" s="1"/>
      <c r="OL132" s="1"/>
      <c r="OM132" s="1"/>
      <c r="ON132" s="1"/>
      <c r="OO132" s="1"/>
      <c r="OP132" s="1"/>
      <c r="OQ132" s="1"/>
      <c r="OR132" s="1"/>
      <c r="OS132" s="1"/>
      <c r="OT132" s="1"/>
      <c r="OU132" s="1"/>
      <c r="OV132" s="1"/>
      <c r="OW132" s="1"/>
      <c r="OX132" s="1"/>
      <c r="OY132" s="1"/>
      <c r="OZ132" s="1"/>
      <c r="PA132" s="1"/>
      <c r="PB132" s="1"/>
      <c r="PC132" s="1"/>
      <c r="PD132" s="1"/>
      <c r="PE132" s="1"/>
      <c r="PF132" s="1"/>
      <c r="PG132" s="1"/>
      <c r="PH132" s="1"/>
      <c r="PI132" s="1"/>
      <c r="PJ132" s="1"/>
      <c r="PK132" s="1"/>
      <c r="PL132" s="1"/>
      <c r="PM132" s="1"/>
      <c r="PN132" s="1"/>
      <c r="PO132" s="1"/>
      <c r="PP132" s="1"/>
      <c r="PQ132" s="1"/>
      <c r="PR132" s="1"/>
      <c r="PS132" s="1"/>
      <c r="PT132" s="1"/>
      <c r="PU132" s="1"/>
      <c r="PV132" s="1"/>
      <c r="PW132" s="1"/>
      <c r="PX132" s="1"/>
      <c r="PY132" s="1"/>
      <c r="PZ132" s="1"/>
      <c r="QA132" s="1"/>
      <c r="QB132" s="1"/>
      <c r="QC132" s="1"/>
      <c r="QD132" s="1"/>
      <c r="QE132" s="1"/>
      <c r="QF132" s="1"/>
      <c r="QG132" s="1"/>
      <c r="QH132" s="1"/>
      <c r="QI132" s="1"/>
      <c r="QJ132" s="1"/>
      <c r="QK132" s="1"/>
      <c r="QL132" s="1"/>
      <c r="QM132" s="1"/>
      <c r="QN132" s="1"/>
      <c r="QO132" s="1"/>
      <c r="QP132" s="1"/>
      <c r="QQ132" s="1"/>
      <c r="QR132" s="1"/>
      <c r="QS132" s="1"/>
      <c r="QT132" s="1"/>
      <c r="QU132" s="1"/>
      <c r="QV132" s="1"/>
      <c r="QW132" s="1"/>
      <c r="QX132" s="1"/>
      <c r="QY132" s="1"/>
      <c r="QZ132" s="1"/>
      <c r="RA132" s="1"/>
      <c r="RB132" s="1"/>
      <c r="RC132" s="1"/>
      <c r="RD132" s="1"/>
      <c r="RE132" s="1"/>
      <c r="RF132" s="1"/>
      <c r="RG132" s="1"/>
      <c r="RH132" s="1"/>
      <c r="RI132" s="1"/>
      <c r="RJ132" s="1"/>
      <c r="RK132" s="1"/>
      <c r="RL132" s="1"/>
      <c r="RM132" s="1"/>
      <c r="RN132" s="1"/>
      <c r="RO132" s="1"/>
      <c r="RP132" s="1"/>
      <c r="RQ132" s="1"/>
      <c r="RR132" s="1"/>
      <c r="RS132" s="1"/>
      <c r="RT132" s="1"/>
      <c r="RU132" s="1"/>
      <c r="RV132" s="1"/>
      <c r="RW132" s="1"/>
      <c r="RX132" s="1"/>
      <c r="RY132" s="1"/>
      <c r="RZ132" s="1"/>
      <c r="SA132" s="1"/>
      <c r="SB132" s="1"/>
      <c r="SC132" s="1"/>
      <c r="SD132" s="1"/>
      <c r="SE132" s="1"/>
      <c r="SF132" s="1"/>
      <c r="SG132" s="1"/>
      <c r="SH132" s="1"/>
      <c r="SI132" s="1"/>
      <c r="SJ132" s="1"/>
      <c r="SK132" s="1"/>
      <c r="SL132" s="1"/>
      <c r="SM132" s="1"/>
      <c r="SN132" s="1"/>
      <c r="SO132" s="1"/>
      <c r="SP132" s="1"/>
      <c r="SQ132" s="1"/>
      <c r="SR132" s="1"/>
      <c r="SS132" s="1"/>
      <c r="ST132" s="1"/>
      <c r="SU132" s="1"/>
      <c r="SV132" s="1"/>
      <c r="SW132" s="1"/>
      <c r="SX132" s="1"/>
      <c r="SY132" s="1"/>
      <c r="SZ132" s="1"/>
      <c r="TA132" s="1"/>
      <c r="TB132" s="1"/>
      <c r="TC132" s="1"/>
      <c r="TD132" s="1"/>
      <c r="TE132" s="1"/>
      <c r="TF132" s="1"/>
      <c r="TG132" s="1"/>
      <c r="TH132" s="1"/>
      <c r="TI132" s="1"/>
      <c r="TJ132" s="1"/>
      <c r="TK132" s="1"/>
      <c r="TL132" s="1"/>
      <c r="TM132" s="1"/>
      <c r="TN132" s="1"/>
      <c r="TO132" s="1"/>
      <c r="TP132" s="1"/>
      <c r="TQ132" s="1"/>
      <c r="TR132" s="1"/>
      <c r="TS132" s="1"/>
      <c r="TT132" s="1"/>
      <c r="TU132" s="1"/>
      <c r="TV132" s="1"/>
      <c r="TW132" s="1"/>
      <c r="TX132" s="1"/>
      <c r="TY132" s="1"/>
      <c r="TZ132" s="1"/>
      <c r="UA132" s="1"/>
      <c r="UB132" s="1"/>
      <c r="UC132" s="1"/>
      <c r="UD132" s="1"/>
      <c r="UE132" s="1"/>
      <c r="UF132" s="1"/>
      <c r="UG132" s="1"/>
      <c r="UH132" s="1"/>
      <c r="UI132" s="1"/>
      <c r="UJ132" s="1"/>
      <c r="UK132" s="1"/>
      <c r="UL132" s="1"/>
      <c r="UM132" s="1"/>
      <c r="UN132" s="1"/>
      <c r="UO132" s="1"/>
      <c r="UP132" s="1"/>
      <c r="UQ132" s="1"/>
      <c r="UR132" s="1"/>
      <c r="US132" s="1"/>
      <c r="UT132" s="1"/>
      <c r="UU132" s="1"/>
      <c r="UV132" s="1"/>
      <c r="UW132" s="1"/>
      <c r="UX132" s="1"/>
      <c r="UY132" s="1"/>
      <c r="UZ132" s="1"/>
      <c r="VA132" s="1"/>
      <c r="VB132" s="1"/>
      <c r="VC132" s="1"/>
      <c r="VD132" s="1"/>
      <c r="VE132" s="1"/>
      <c r="VF132" s="1"/>
      <c r="VG132" s="1"/>
      <c r="VH132" s="1"/>
      <c r="VI132" s="1"/>
      <c r="VJ132" s="1"/>
      <c r="VK132" s="1"/>
      <c r="VL132" s="1"/>
      <c r="VM132" s="1"/>
      <c r="VN132" s="1"/>
      <c r="VO132" s="1"/>
      <c r="VP132" s="1"/>
      <c r="VQ132" s="1"/>
      <c r="VR132" s="1"/>
      <c r="VS132" s="1"/>
      <c r="VT132" s="1"/>
      <c r="VU132" s="1"/>
      <c r="VV132" s="1"/>
      <c r="VW132" s="1"/>
      <c r="VX132" s="1"/>
      <c r="VY132" s="1"/>
      <c r="VZ132" s="1"/>
      <c r="WA132" s="1"/>
      <c r="WB132" s="1"/>
      <c r="WC132" s="1"/>
      <c r="WD132" s="1"/>
      <c r="WE132" s="1"/>
      <c r="WF132" s="1"/>
      <c r="WG132" s="1"/>
      <c r="WH132" s="1"/>
      <c r="WI132" s="1"/>
      <c r="WJ132" s="1"/>
      <c r="WK132" s="1"/>
      <c r="WL132" s="1"/>
      <c r="WM132" s="1"/>
      <c r="WN132" s="1"/>
      <c r="WO132" s="1"/>
      <c r="WP132" s="1"/>
      <c r="WQ132" s="1"/>
      <c r="WR132" s="1"/>
      <c r="WS132" s="1"/>
      <c r="WT132" s="1"/>
      <c r="WU132" s="1"/>
      <c r="WV132" s="1"/>
      <c r="WW132" s="1"/>
      <c r="WX132" s="1"/>
      <c r="WY132" s="1"/>
      <c r="WZ132" s="1"/>
      <c r="XA132" s="1"/>
      <c r="XB132" s="1"/>
      <c r="XC132" s="1"/>
      <c r="XD132" s="1"/>
      <c r="XE132" s="1"/>
      <c r="XF132" s="1"/>
      <c r="XG132" s="1"/>
      <c r="XH132" s="1"/>
      <c r="XI132" s="1"/>
      <c r="XJ132" s="1"/>
      <c r="XK132" s="1"/>
      <c r="XL132" s="1"/>
      <c r="XM132" s="1"/>
      <c r="XN132" s="1"/>
      <c r="XO132" s="1"/>
      <c r="XP132" s="1"/>
      <c r="XQ132" s="1"/>
      <c r="XR132" s="1"/>
      <c r="XS132" s="1"/>
      <c r="XT132" s="1"/>
      <c r="XU132" s="1"/>
      <c r="XV132" s="1"/>
      <c r="XW132" s="1"/>
      <c r="XX132" s="1"/>
      <c r="XY132" s="1"/>
      <c r="XZ132" s="1"/>
      <c r="YA132" s="1"/>
      <c r="YB132" s="1"/>
      <c r="YC132" s="1"/>
      <c r="YD132" s="1"/>
      <c r="YE132" s="1"/>
      <c r="YF132" s="1"/>
      <c r="YG132" s="1"/>
      <c r="YH132" s="1"/>
      <c r="YI132" s="1"/>
      <c r="YJ132" s="1"/>
      <c r="YK132" s="1"/>
      <c r="YL132" s="1"/>
      <c r="YM132" s="1"/>
      <c r="YN132" s="1"/>
      <c r="YO132" s="1"/>
      <c r="YP132" s="1"/>
      <c r="YQ132" s="1"/>
      <c r="YR132" s="1"/>
      <c r="YS132" s="1"/>
      <c r="YT132" s="1"/>
      <c r="YU132" s="1"/>
      <c r="YV132" s="1"/>
      <c r="YW132" s="1"/>
      <c r="YX132" s="1"/>
      <c r="YY132" s="1"/>
      <c r="YZ132" s="1"/>
      <c r="ZA132" s="1"/>
      <c r="ZB132" s="1"/>
      <c r="ZC132" s="1"/>
      <c r="ZD132" s="1"/>
      <c r="ZE132" s="1"/>
      <c r="ZF132" s="1"/>
      <c r="ZG132" s="1"/>
      <c r="ZH132" s="1"/>
      <c r="ZI132" s="1"/>
      <c r="ZJ132" s="1"/>
      <c r="ZK132" s="1"/>
      <c r="ZL132" s="1"/>
      <c r="ZM132" s="1"/>
      <c r="ZN132" s="1"/>
      <c r="ZO132" s="1"/>
      <c r="ZP132" s="1"/>
      <c r="ZQ132" s="1"/>
      <c r="ZR132" s="1"/>
      <c r="ZS132" s="1"/>
    </row>
    <row r="133" spans="1:695" s="161" customFormat="1">
      <c r="A133" s="147" t="s">
        <v>108</v>
      </c>
      <c r="B133" s="85"/>
      <c r="C133" s="24" t="s">
        <v>110</v>
      </c>
      <c r="D133" s="24" t="s">
        <v>109</v>
      </c>
      <c r="E133" s="25">
        <v>0.71527777777777779</v>
      </c>
      <c r="F133" s="25">
        <v>0.75694444444444453</v>
      </c>
      <c r="G133" s="24">
        <f t="shared" si="8"/>
        <v>11658</v>
      </c>
      <c r="H133" s="59">
        <v>201</v>
      </c>
      <c r="I133" s="72">
        <v>58</v>
      </c>
      <c r="J133" s="68" t="s">
        <v>32</v>
      </c>
      <c r="K133" s="68" t="s">
        <v>33</v>
      </c>
      <c r="L133" s="110"/>
      <c r="M133" s="1"/>
      <c r="N133" s="97"/>
      <c r="O133" s="98"/>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c r="HT133" s="1"/>
      <c r="HU133" s="1"/>
      <c r="HV133" s="1"/>
      <c r="HW133" s="1"/>
      <c r="HX133" s="1"/>
      <c r="HY133" s="1"/>
      <c r="HZ133" s="1"/>
      <c r="IA133" s="1"/>
      <c r="IB133" s="1"/>
      <c r="IC133" s="1"/>
      <c r="ID133" s="1"/>
      <c r="IE133" s="1"/>
      <c r="IF133" s="1"/>
      <c r="IG133" s="1"/>
      <c r="IH133" s="1"/>
      <c r="II133" s="1"/>
      <c r="IJ133" s="1"/>
      <c r="IK133" s="1"/>
      <c r="IL133" s="1"/>
      <c r="IM133" s="1"/>
      <c r="IN133" s="1"/>
      <c r="IO133" s="1"/>
      <c r="IP133" s="1"/>
      <c r="IQ133" s="1"/>
      <c r="IR133" s="1"/>
      <c r="IS133" s="1"/>
      <c r="IT133" s="1"/>
      <c r="IU133" s="1"/>
      <c r="IV133" s="1"/>
      <c r="IW133" s="1"/>
      <c r="IX133" s="1"/>
      <c r="IY133" s="1"/>
      <c r="IZ133" s="1"/>
      <c r="JA133" s="1"/>
      <c r="JB133" s="1"/>
      <c r="JC133" s="1"/>
      <c r="JD133" s="1"/>
      <c r="JE133" s="1"/>
      <c r="JF133" s="1"/>
      <c r="JG133" s="1"/>
      <c r="JH133" s="1"/>
      <c r="JI133" s="1"/>
      <c r="JJ133" s="1"/>
      <c r="JK133" s="1"/>
      <c r="JL133" s="1"/>
      <c r="JM133" s="1"/>
      <c r="JN133" s="1"/>
      <c r="JO133" s="1"/>
      <c r="JP133" s="1"/>
      <c r="JQ133" s="1"/>
      <c r="JR133" s="1"/>
      <c r="JS133" s="1"/>
      <c r="JT133" s="1"/>
      <c r="JU133" s="1"/>
      <c r="JV133" s="1"/>
      <c r="JW133" s="1"/>
      <c r="JX133" s="1"/>
      <c r="JY133" s="1"/>
      <c r="JZ133" s="1"/>
      <c r="KA133" s="1"/>
      <c r="KB133" s="1"/>
      <c r="KC133" s="1"/>
      <c r="KD133" s="1"/>
      <c r="KE133" s="1"/>
      <c r="KF133" s="1"/>
      <c r="KG133" s="1"/>
      <c r="KH133" s="1"/>
      <c r="KI133" s="1"/>
      <c r="KJ133" s="1"/>
      <c r="KK133" s="1"/>
      <c r="KL133" s="1"/>
      <c r="KM133" s="1"/>
      <c r="KN133" s="1"/>
      <c r="KO133" s="1"/>
      <c r="KP133" s="1"/>
      <c r="KQ133" s="1"/>
      <c r="KR133" s="1"/>
      <c r="KS133" s="1"/>
      <c r="KT133" s="1"/>
      <c r="KU133" s="1"/>
      <c r="KV133" s="1"/>
      <c r="KW133" s="1"/>
      <c r="KX133" s="1"/>
      <c r="KY133" s="1"/>
      <c r="KZ133" s="1"/>
      <c r="LA133" s="1"/>
      <c r="LB133" s="1"/>
      <c r="LC133" s="1"/>
      <c r="LD133" s="1"/>
      <c r="LE133" s="1"/>
      <c r="LF133" s="1"/>
      <c r="LG133" s="1"/>
      <c r="LH133" s="1"/>
      <c r="LI133" s="1"/>
      <c r="LJ133" s="1"/>
      <c r="LK133" s="1"/>
      <c r="LL133" s="1"/>
      <c r="LM133" s="1"/>
      <c r="LN133" s="1"/>
      <c r="LO133" s="1"/>
      <c r="LP133" s="1"/>
      <c r="LQ133" s="1"/>
      <c r="LR133" s="1"/>
      <c r="LS133" s="1"/>
      <c r="LT133" s="1"/>
      <c r="LU133" s="1"/>
      <c r="LV133" s="1"/>
      <c r="LW133" s="1"/>
      <c r="LX133" s="1"/>
      <c r="LY133" s="1"/>
      <c r="LZ133" s="1"/>
      <c r="MA133" s="1"/>
      <c r="MB133" s="1"/>
      <c r="MC133" s="1"/>
      <c r="MD133" s="1"/>
      <c r="ME133" s="1"/>
      <c r="MF133" s="1"/>
      <c r="MG133" s="1"/>
      <c r="MH133" s="1"/>
      <c r="MI133" s="1"/>
      <c r="MJ133" s="1"/>
      <c r="MK133" s="1"/>
      <c r="ML133" s="1"/>
      <c r="MM133" s="1"/>
      <c r="MN133" s="1"/>
      <c r="MO133" s="1"/>
      <c r="MP133" s="1"/>
      <c r="MQ133" s="1"/>
      <c r="MR133" s="1"/>
      <c r="MS133" s="1"/>
      <c r="MT133" s="1"/>
      <c r="MU133" s="1"/>
      <c r="MV133" s="1"/>
      <c r="MW133" s="1"/>
      <c r="MX133" s="1"/>
      <c r="MY133" s="1"/>
      <c r="MZ133" s="1"/>
      <c r="NA133" s="1"/>
      <c r="NB133" s="1"/>
      <c r="NC133" s="1"/>
      <c r="ND133" s="1"/>
      <c r="NE133" s="1"/>
      <c r="NF133" s="1"/>
      <c r="NG133" s="1"/>
      <c r="NH133" s="1"/>
      <c r="NI133" s="1"/>
      <c r="NJ133" s="1"/>
      <c r="NK133" s="1"/>
      <c r="NL133" s="1"/>
      <c r="NM133" s="1"/>
      <c r="NN133" s="1"/>
      <c r="NO133" s="1"/>
      <c r="NP133" s="1"/>
      <c r="NQ133" s="1"/>
      <c r="NR133" s="1"/>
      <c r="NS133" s="1"/>
      <c r="NT133" s="1"/>
      <c r="NU133" s="1"/>
      <c r="NV133" s="1"/>
      <c r="NW133" s="1"/>
      <c r="NX133" s="1"/>
      <c r="NY133" s="1"/>
      <c r="NZ133" s="1"/>
      <c r="OA133" s="1"/>
      <c r="OB133" s="1"/>
      <c r="OC133" s="1"/>
      <c r="OD133" s="1"/>
      <c r="OE133" s="1"/>
      <c r="OF133" s="1"/>
      <c r="OG133" s="1"/>
      <c r="OH133" s="1"/>
      <c r="OI133" s="1"/>
      <c r="OJ133" s="1"/>
      <c r="OK133" s="1"/>
      <c r="OL133" s="1"/>
      <c r="OM133" s="1"/>
      <c r="ON133" s="1"/>
      <c r="OO133" s="1"/>
      <c r="OP133" s="1"/>
      <c r="OQ133" s="1"/>
      <c r="OR133" s="1"/>
      <c r="OS133" s="1"/>
      <c r="OT133" s="1"/>
      <c r="OU133" s="1"/>
      <c r="OV133" s="1"/>
      <c r="OW133" s="1"/>
      <c r="OX133" s="1"/>
      <c r="OY133" s="1"/>
      <c r="OZ133" s="1"/>
      <c r="PA133" s="1"/>
      <c r="PB133" s="1"/>
      <c r="PC133" s="1"/>
      <c r="PD133" s="1"/>
      <c r="PE133" s="1"/>
      <c r="PF133" s="1"/>
      <c r="PG133" s="1"/>
      <c r="PH133" s="1"/>
      <c r="PI133" s="1"/>
      <c r="PJ133" s="1"/>
      <c r="PK133" s="1"/>
      <c r="PL133" s="1"/>
      <c r="PM133" s="1"/>
      <c r="PN133" s="1"/>
      <c r="PO133" s="1"/>
      <c r="PP133" s="1"/>
      <c r="PQ133" s="1"/>
      <c r="PR133" s="1"/>
      <c r="PS133" s="1"/>
      <c r="PT133" s="1"/>
      <c r="PU133" s="1"/>
      <c r="PV133" s="1"/>
      <c r="PW133" s="1"/>
      <c r="PX133" s="1"/>
      <c r="PY133" s="1"/>
      <c r="PZ133" s="1"/>
      <c r="QA133" s="1"/>
      <c r="QB133" s="1"/>
      <c r="QC133" s="1"/>
      <c r="QD133" s="1"/>
      <c r="QE133" s="1"/>
      <c r="QF133" s="1"/>
      <c r="QG133" s="1"/>
      <c r="QH133" s="1"/>
      <c r="QI133" s="1"/>
      <c r="QJ133" s="1"/>
      <c r="QK133" s="1"/>
      <c r="QL133" s="1"/>
      <c r="QM133" s="1"/>
      <c r="QN133" s="1"/>
      <c r="QO133" s="1"/>
      <c r="QP133" s="1"/>
      <c r="QQ133" s="1"/>
      <c r="QR133" s="1"/>
      <c r="QS133" s="1"/>
      <c r="QT133" s="1"/>
      <c r="QU133" s="1"/>
      <c r="QV133" s="1"/>
      <c r="QW133" s="1"/>
      <c r="QX133" s="1"/>
      <c r="QY133" s="1"/>
      <c r="QZ133" s="1"/>
      <c r="RA133" s="1"/>
      <c r="RB133" s="1"/>
      <c r="RC133" s="1"/>
      <c r="RD133" s="1"/>
      <c r="RE133" s="1"/>
      <c r="RF133" s="1"/>
      <c r="RG133" s="1"/>
      <c r="RH133" s="1"/>
      <c r="RI133" s="1"/>
      <c r="RJ133" s="1"/>
      <c r="RK133" s="1"/>
      <c r="RL133" s="1"/>
      <c r="RM133" s="1"/>
      <c r="RN133" s="1"/>
      <c r="RO133" s="1"/>
      <c r="RP133" s="1"/>
      <c r="RQ133" s="1"/>
      <c r="RR133" s="1"/>
      <c r="RS133" s="1"/>
      <c r="RT133" s="1"/>
      <c r="RU133" s="1"/>
      <c r="RV133" s="1"/>
      <c r="RW133" s="1"/>
      <c r="RX133" s="1"/>
      <c r="RY133" s="1"/>
      <c r="RZ133" s="1"/>
      <c r="SA133" s="1"/>
      <c r="SB133" s="1"/>
      <c r="SC133" s="1"/>
      <c r="SD133" s="1"/>
      <c r="SE133" s="1"/>
      <c r="SF133" s="1"/>
      <c r="SG133" s="1"/>
      <c r="SH133" s="1"/>
      <c r="SI133" s="1"/>
      <c r="SJ133" s="1"/>
      <c r="SK133" s="1"/>
      <c r="SL133" s="1"/>
      <c r="SM133" s="1"/>
      <c r="SN133" s="1"/>
      <c r="SO133" s="1"/>
      <c r="SP133" s="1"/>
      <c r="SQ133" s="1"/>
      <c r="SR133" s="1"/>
      <c r="SS133" s="1"/>
      <c r="ST133" s="1"/>
      <c r="SU133" s="1"/>
      <c r="SV133" s="1"/>
      <c r="SW133" s="1"/>
      <c r="SX133" s="1"/>
      <c r="SY133" s="1"/>
      <c r="SZ133" s="1"/>
      <c r="TA133" s="1"/>
      <c r="TB133" s="1"/>
      <c r="TC133" s="1"/>
      <c r="TD133" s="1"/>
      <c r="TE133" s="1"/>
      <c r="TF133" s="1"/>
      <c r="TG133" s="1"/>
      <c r="TH133" s="1"/>
      <c r="TI133" s="1"/>
      <c r="TJ133" s="1"/>
      <c r="TK133" s="1"/>
      <c r="TL133" s="1"/>
      <c r="TM133" s="1"/>
      <c r="TN133" s="1"/>
      <c r="TO133" s="1"/>
      <c r="TP133" s="1"/>
      <c r="TQ133" s="1"/>
      <c r="TR133" s="1"/>
      <c r="TS133" s="1"/>
      <c r="TT133" s="1"/>
      <c r="TU133" s="1"/>
      <c r="TV133" s="1"/>
      <c r="TW133" s="1"/>
      <c r="TX133" s="1"/>
      <c r="TY133" s="1"/>
      <c r="TZ133" s="1"/>
      <c r="UA133" s="1"/>
      <c r="UB133" s="1"/>
      <c r="UC133" s="1"/>
      <c r="UD133" s="1"/>
      <c r="UE133" s="1"/>
      <c r="UF133" s="1"/>
      <c r="UG133" s="1"/>
      <c r="UH133" s="1"/>
      <c r="UI133" s="1"/>
      <c r="UJ133" s="1"/>
      <c r="UK133" s="1"/>
      <c r="UL133" s="1"/>
      <c r="UM133" s="1"/>
      <c r="UN133" s="1"/>
      <c r="UO133" s="1"/>
      <c r="UP133" s="1"/>
      <c r="UQ133" s="1"/>
      <c r="UR133" s="1"/>
      <c r="US133" s="1"/>
      <c r="UT133" s="1"/>
      <c r="UU133" s="1"/>
      <c r="UV133" s="1"/>
      <c r="UW133" s="1"/>
      <c r="UX133" s="1"/>
      <c r="UY133" s="1"/>
      <c r="UZ133" s="1"/>
      <c r="VA133" s="1"/>
      <c r="VB133" s="1"/>
      <c r="VC133" s="1"/>
      <c r="VD133" s="1"/>
      <c r="VE133" s="1"/>
      <c r="VF133" s="1"/>
      <c r="VG133" s="1"/>
      <c r="VH133" s="1"/>
      <c r="VI133" s="1"/>
      <c r="VJ133" s="1"/>
      <c r="VK133" s="1"/>
      <c r="VL133" s="1"/>
      <c r="VM133" s="1"/>
      <c r="VN133" s="1"/>
      <c r="VO133" s="1"/>
      <c r="VP133" s="1"/>
      <c r="VQ133" s="1"/>
      <c r="VR133" s="1"/>
      <c r="VS133" s="1"/>
      <c r="VT133" s="1"/>
      <c r="VU133" s="1"/>
      <c r="VV133" s="1"/>
      <c r="VW133" s="1"/>
      <c r="VX133" s="1"/>
      <c r="VY133" s="1"/>
      <c r="VZ133" s="1"/>
      <c r="WA133" s="1"/>
      <c r="WB133" s="1"/>
      <c r="WC133" s="1"/>
      <c r="WD133" s="1"/>
      <c r="WE133" s="1"/>
      <c r="WF133" s="1"/>
      <c r="WG133" s="1"/>
      <c r="WH133" s="1"/>
      <c r="WI133" s="1"/>
      <c r="WJ133" s="1"/>
      <c r="WK133" s="1"/>
      <c r="WL133" s="1"/>
      <c r="WM133" s="1"/>
      <c r="WN133" s="1"/>
      <c r="WO133" s="1"/>
      <c r="WP133" s="1"/>
      <c r="WQ133" s="1"/>
      <c r="WR133" s="1"/>
      <c r="WS133" s="1"/>
      <c r="WT133" s="1"/>
      <c r="WU133" s="1"/>
      <c r="WV133" s="1"/>
      <c r="WW133" s="1"/>
      <c r="WX133" s="1"/>
      <c r="WY133" s="1"/>
      <c r="WZ133" s="1"/>
      <c r="XA133" s="1"/>
      <c r="XB133" s="1"/>
      <c r="XC133" s="1"/>
      <c r="XD133" s="1"/>
      <c r="XE133" s="1"/>
      <c r="XF133" s="1"/>
      <c r="XG133" s="1"/>
      <c r="XH133" s="1"/>
      <c r="XI133" s="1"/>
      <c r="XJ133" s="1"/>
      <c r="XK133" s="1"/>
      <c r="XL133" s="1"/>
      <c r="XM133" s="1"/>
      <c r="XN133" s="1"/>
      <c r="XO133" s="1"/>
      <c r="XP133" s="1"/>
      <c r="XQ133" s="1"/>
      <c r="XR133" s="1"/>
      <c r="XS133" s="1"/>
      <c r="XT133" s="1"/>
      <c r="XU133" s="1"/>
      <c r="XV133" s="1"/>
      <c r="XW133" s="1"/>
      <c r="XX133" s="1"/>
      <c r="XY133" s="1"/>
      <c r="XZ133" s="1"/>
      <c r="YA133" s="1"/>
      <c r="YB133" s="1"/>
      <c r="YC133" s="1"/>
      <c r="YD133" s="1"/>
      <c r="YE133" s="1"/>
      <c r="YF133" s="1"/>
      <c r="YG133" s="1"/>
      <c r="YH133" s="1"/>
      <c r="YI133" s="1"/>
      <c r="YJ133" s="1"/>
      <c r="YK133" s="1"/>
      <c r="YL133" s="1"/>
      <c r="YM133" s="1"/>
      <c r="YN133" s="1"/>
      <c r="YO133" s="1"/>
      <c r="YP133" s="1"/>
      <c r="YQ133" s="1"/>
      <c r="YR133" s="1"/>
      <c r="YS133" s="1"/>
      <c r="YT133" s="1"/>
      <c r="YU133" s="1"/>
      <c r="YV133" s="1"/>
      <c r="YW133" s="1"/>
      <c r="YX133" s="1"/>
      <c r="YY133" s="1"/>
      <c r="YZ133" s="1"/>
      <c r="ZA133" s="1"/>
      <c r="ZB133" s="1"/>
      <c r="ZC133" s="1"/>
      <c r="ZD133" s="1"/>
      <c r="ZE133" s="1"/>
      <c r="ZF133" s="1"/>
      <c r="ZG133" s="1"/>
      <c r="ZH133" s="1"/>
      <c r="ZI133" s="1"/>
      <c r="ZJ133" s="1"/>
      <c r="ZK133" s="1"/>
      <c r="ZL133" s="1"/>
      <c r="ZM133" s="1"/>
      <c r="ZN133" s="1"/>
      <c r="ZO133" s="1"/>
      <c r="ZP133" s="1"/>
      <c r="ZQ133" s="1"/>
      <c r="ZR133" s="1"/>
      <c r="ZS133" s="1"/>
    </row>
    <row r="134" spans="1:695">
      <c r="A134" s="111"/>
      <c r="B134" s="184"/>
      <c r="C134" s="29"/>
      <c r="D134" s="29"/>
      <c r="E134" s="30"/>
      <c r="F134" s="30"/>
      <c r="G134" s="29"/>
      <c r="H134" s="58"/>
      <c r="I134" s="185"/>
      <c r="J134" s="183"/>
      <c r="K134" s="183"/>
      <c r="L134" s="112"/>
      <c r="M134" s="1"/>
    </row>
    <row r="135" spans="1:695">
      <c r="A135" s="111"/>
      <c r="B135" s="83"/>
      <c r="C135" s="29"/>
      <c r="D135" s="29"/>
      <c r="E135" s="30"/>
      <c r="F135" s="30"/>
      <c r="G135" s="29"/>
      <c r="H135" s="58"/>
      <c r="I135" s="185"/>
      <c r="J135" s="183"/>
      <c r="K135" s="183"/>
      <c r="L135" s="112"/>
      <c r="M135" s="1"/>
    </row>
    <row r="136" spans="1:695" s="162" customFormat="1">
      <c r="A136" s="147" t="s">
        <v>113</v>
      </c>
      <c r="B136" s="85"/>
      <c r="C136" s="24" t="s">
        <v>114</v>
      </c>
      <c r="D136" s="24" t="s">
        <v>109</v>
      </c>
      <c r="E136" s="25">
        <v>0.27430555555555552</v>
      </c>
      <c r="F136" s="25">
        <v>0.34722222222222227</v>
      </c>
      <c r="G136" s="24">
        <f t="shared" ref="G136:G143" si="9">H136*I136</f>
        <v>16059.900000000001</v>
      </c>
      <c r="H136" s="59">
        <v>201</v>
      </c>
      <c r="I136" s="72">
        <v>79.900000000000006</v>
      </c>
      <c r="J136" s="68" t="s">
        <v>32</v>
      </c>
      <c r="K136" s="68" t="s">
        <v>33</v>
      </c>
      <c r="L136" s="110"/>
      <c r="M136" s="1"/>
      <c r="N136" s="97"/>
      <c r="O136" s="98"/>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c r="HT136" s="1"/>
      <c r="HU136" s="1"/>
      <c r="HV136" s="1"/>
      <c r="HW136" s="1"/>
      <c r="HX136" s="1"/>
      <c r="HY136" s="1"/>
      <c r="HZ136" s="1"/>
      <c r="IA136" s="1"/>
      <c r="IB136" s="1"/>
      <c r="IC136" s="1"/>
      <c r="ID136" s="1"/>
      <c r="IE136" s="1"/>
      <c r="IF136" s="1"/>
      <c r="IG136" s="1"/>
      <c r="IH136" s="1"/>
      <c r="II136" s="1"/>
      <c r="IJ136" s="1"/>
      <c r="IK136" s="1"/>
      <c r="IL136" s="1"/>
      <c r="IM136" s="1"/>
      <c r="IN136" s="1"/>
      <c r="IO136" s="1"/>
      <c r="IP136" s="1"/>
      <c r="IQ136" s="1"/>
      <c r="IR136" s="1"/>
      <c r="IS136" s="1"/>
      <c r="IT136" s="1"/>
      <c r="IU136" s="1"/>
      <c r="IV136" s="1"/>
      <c r="IW136" s="1"/>
      <c r="IX136" s="1"/>
      <c r="IY136" s="1"/>
      <c r="IZ136" s="1"/>
      <c r="JA136" s="1"/>
      <c r="JB136" s="1"/>
      <c r="JC136" s="1"/>
      <c r="JD136" s="1"/>
      <c r="JE136" s="1"/>
      <c r="JF136" s="1"/>
      <c r="JG136" s="1"/>
      <c r="JH136" s="1"/>
      <c r="JI136" s="1"/>
      <c r="JJ136" s="1"/>
      <c r="JK136" s="1"/>
      <c r="JL136" s="1"/>
      <c r="JM136" s="1"/>
      <c r="JN136" s="1"/>
      <c r="JO136" s="1"/>
      <c r="JP136" s="1"/>
      <c r="JQ136" s="1"/>
      <c r="JR136" s="1"/>
      <c r="JS136" s="1"/>
      <c r="JT136" s="1"/>
      <c r="JU136" s="1"/>
      <c r="JV136" s="1"/>
      <c r="JW136" s="1"/>
      <c r="JX136" s="1"/>
      <c r="JY136" s="1"/>
      <c r="JZ136" s="1"/>
      <c r="KA136" s="1"/>
      <c r="KB136" s="1"/>
      <c r="KC136" s="1"/>
      <c r="KD136" s="1"/>
      <c r="KE136" s="1"/>
      <c r="KF136" s="1"/>
      <c r="KG136" s="1"/>
      <c r="KH136" s="1"/>
      <c r="KI136" s="1"/>
      <c r="KJ136" s="1"/>
      <c r="KK136" s="1"/>
      <c r="KL136" s="1"/>
      <c r="KM136" s="1"/>
      <c r="KN136" s="1"/>
      <c r="KO136" s="1"/>
      <c r="KP136" s="1"/>
      <c r="KQ136" s="1"/>
      <c r="KR136" s="1"/>
      <c r="KS136" s="1"/>
      <c r="KT136" s="1"/>
      <c r="KU136" s="1"/>
      <c r="KV136" s="1"/>
      <c r="KW136" s="1"/>
      <c r="KX136" s="1"/>
      <c r="KY136" s="1"/>
      <c r="KZ136" s="1"/>
      <c r="LA136" s="1"/>
      <c r="LB136" s="1"/>
      <c r="LC136" s="1"/>
      <c r="LD136" s="1"/>
      <c r="LE136" s="1"/>
      <c r="LF136" s="1"/>
      <c r="LG136" s="1"/>
      <c r="LH136" s="1"/>
      <c r="LI136" s="1"/>
      <c r="LJ136" s="1"/>
      <c r="LK136" s="1"/>
      <c r="LL136" s="1"/>
      <c r="LM136" s="1"/>
      <c r="LN136" s="1"/>
      <c r="LO136" s="1"/>
      <c r="LP136" s="1"/>
      <c r="LQ136" s="1"/>
      <c r="LR136" s="1"/>
      <c r="LS136" s="1"/>
      <c r="LT136" s="1"/>
      <c r="LU136" s="1"/>
      <c r="LV136" s="1"/>
      <c r="LW136" s="1"/>
      <c r="LX136" s="1"/>
      <c r="LY136" s="1"/>
      <c r="LZ136" s="1"/>
      <c r="MA136" s="1"/>
      <c r="MB136" s="1"/>
      <c r="MC136" s="1"/>
      <c r="MD136" s="1"/>
      <c r="ME136" s="1"/>
      <c r="MF136" s="1"/>
      <c r="MG136" s="1"/>
      <c r="MH136" s="1"/>
      <c r="MI136" s="1"/>
      <c r="MJ136" s="1"/>
      <c r="MK136" s="1"/>
      <c r="ML136" s="1"/>
      <c r="MM136" s="1"/>
      <c r="MN136" s="1"/>
      <c r="MO136" s="1"/>
      <c r="MP136" s="1"/>
      <c r="MQ136" s="1"/>
      <c r="MR136" s="1"/>
      <c r="MS136" s="1"/>
      <c r="MT136" s="1"/>
      <c r="MU136" s="1"/>
      <c r="MV136" s="1"/>
      <c r="MW136" s="1"/>
      <c r="MX136" s="1"/>
      <c r="MY136" s="1"/>
      <c r="MZ136" s="1"/>
      <c r="NA136" s="1"/>
      <c r="NB136" s="1"/>
      <c r="NC136" s="1"/>
      <c r="ND136" s="1"/>
      <c r="NE136" s="1"/>
      <c r="NF136" s="1"/>
      <c r="NG136" s="1"/>
      <c r="NH136" s="1"/>
      <c r="NI136" s="1"/>
      <c r="NJ136" s="1"/>
      <c r="NK136" s="1"/>
      <c r="NL136" s="1"/>
      <c r="NM136" s="1"/>
      <c r="NN136" s="1"/>
      <c r="NO136" s="1"/>
      <c r="NP136" s="1"/>
      <c r="NQ136" s="1"/>
      <c r="NR136" s="1"/>
      <c r="NS136" s="1"/>
      <c r="NT136" s="1"/>
      <c r="NU136" s="1"/>
      <c r="NV136" s="1"/>
      <c r="NW136" s="1"/>
      <c r="NX136" s="1"/>
      <c r="NY136" s="1"/>
      <c r="NZ136" s="1"/>
      <c r="OA136" s="1"/>
      <c r="OB136" s="1"/>
      <c r="OC136" s="1"/>
      <c r="OD136" s="1"/>
      <c r="OE136" s="1"/>
      <c r="OF136" s="1"/>
      <c r="OG136" s="1"/>
      <c r="OH136" s="1"/>
      <c r="OI136" s="1"/>
      <c r="OJ136" s="1"/>
      <c r="OK136" s="1"/>
      <c r="OL136" s="1"/>
      <c r="OM136" s="1"/>
      <c r="ON136" s="1"/>
      <c r="OO136" s="1"/>
      <c r="OP136" s="1"/>
      <c r="OQ136" s="1"/>
      <c r="OR136" s="1"/>
      <c r="OS136" s="1"/>
      <c r="OT136" s="1"/>
      <c r="OU136" s="1"/>
      <c r="OV136" s="1"/>
      <c r="OW136" s="1"/>
      <c r="OX136" s="1"/>
      <c r="OY136" s="1"/>
      <c r="OZ136" s="1"/>
      <c r="PA136" s="1"/>
      <c r="PB136" s="1"/>
      <c r="PC136" s="1"/>
      <c r="PD136" s="1"/>
      <c r="PE136" s="1"/>
      <c r="PF136" s="1"/>
      <c r="PG136" s="1"/>
      <c r="PH136" s="1"/>
      <c r="PI136" s="1"/>
      <c r="PJ136" s="1"/>
      <c r="PK136" s="1"/>
      <c r="PL136" s="1"/>
      <c r="PM136" s="1"/>
      <c r="PN136" s="1"/>
      <c r="PO136" s="1"/>
      <c r="PP136" s="1"/>
      <c r="PQ136" s="1"/>
      <c r="PR136" s="1"/>
      <c r="PS136" s="1"/>
      <c r="PT136" s="1"/>
      <c r="PU136" s="1"/>
      <c r="PV136" s="1"/>
      <c r="PW136" s="1"/>
      <c r="PX136" s="1"/>
      <c r="PY136" s="1"/>
      <c r="PZ136" s="1"/>
      <c r="QA136" s="1"/>
      <c r="QB136" s="1"/>
      <c r="QC136" s="1"/>
      <c r="QD136" s="1"/>
      <c r="QE136" s="1"/>
      <c r="QF136" s="1"/>
      <c r="QG136" s="1"/>
      <c r="QH136" s="1"/>
      <c r="QI136" s="1"/>
      <c r="QJ136" s="1"/>
      <c r="QK136" s="1"/>
      <c r="QL136" s="1"/>
      <c r="QM136" s="1"/>
      <c r="QN136" s="1"/>
      <c r="QO136" s="1"/>
      <c r="QP136" s="1"/>
      <c r="QQ136" s="1"/>
      <c r="QR136" s="1"/>
      <c r="QS136" s="1"/>
      <c r="QT136" s="1"/>
      <c r="QU136" s="1"/>
      <c r="QV136" s="1"/>
      <c r="QW136" s="1"/>
      <c r="QX136" s="1"/>
      <c r="QY136" s="1"/>
      <c r="QZ136" s="1"/>
      <c r="RA136" s="1"/>
      <c r="RB136" s="1"/>
      <c r="RC136" s="1"/>
      <c r="RD136" s="1"/>
      <c r="RE136" s="1"/>
      <c r="RF136" s="1"/>
      <c r="RG136" s="1"/>
      <c r="RH136" s="1"/>
      <c r="RI136" s="1"/>
      <c r="RJ136" s="1"/>
      <c r="RK136" s="1"/>
      <c r="RL136" s="1"/>
      <c r="RM136" s="1"/>
      <c r="RN136" s="1"/>
      <c r="RO136" s="1"/>
      <c r="RP136" s="1"/>
      <c r="RQ136" s="1"/>
      <c r="RR136" s="1"/>
      <c r="RS136" s="1"/>
      <c r="RT136" s="1"/>
      <c r="RU136" s="1"/>
      <c r="RV136" s="1"/>
      <c r="RW136" s="1"/>
      <c r="RX136" s="1"/>
      <c r="RY136" s="1"/>
      <c r="RZ136" s="1"/>
      <c r="SA136" s="1"/>
      <c r="SB136" s="1"/>
      <c r="SC136" s="1"/>
      <c r="SD136" s="1"/>
      <c r="SE136" s="1"/>
      <c r="SF136" s="1"/>
      <c r="SG136" s="1"/>
      <c r="SH136" s="1"/>
      <c r="SI136" s="1"/>
      <c r="SJ136" s="1"/>
      <c r="SK136" s="1"/>
      <c r="SL136" s="1"/>
      <c r="SM136" s="1"/>
      <c r="SN136" s="1"/>
      <c r="SO136" s="1"/>
      <c r="SP136" s="1"/>
      <c r="SQ136" s="1"/>
      <c r="SR136" s="1"/>
      <c r="SS136" s="1"/>
      <c r="ST136" s="1"/>
      <c r="SU136" s="1"/>
      <c r="SV136" s="1"/>
      <c r="SW136" s="1"/>
      <c r="SX136" s="1"/>
      <c r="SY136" s="1"/>
      <c r="SZ136" s="1"/>
      <c r="TA136" s="1"/>
      <c r="TB136" s="1"/>
      <c r="TC136" s="1"/>
      <c r="TD136" s="1"/>
      <c r="TE136" s="1"/>
      <c r="TF136" s="1"/>
      <c r="TG136" s="1"/>
      <c r="TH136" s="1"/>
      <c r="TI136" s="1"/>
      <c r="TJ136" s="1"/>
      <c r="TK136" s="1"/>
      <c r="TL136" s="1"/>
      <c r="TM136" s="1"/>
      <c r="TN136" s="1"/>
      <c r="TO136" s="1"/>
      <c r="TP136" s="1"/>
      <c r="TQ136" s="1"/>
      <c r="TR136" s="1"/>
      <c r="TS136" s="1"/>
      <c r="TT136" s="1"/>
      <c r="TU136" s="1"/>
      <c r="TV136" s="1"/>
      <c r="TW136" s="1"/>
      <c r="TX136" s="1"/>
      <c r="TY136" s="1"/>
      <c r="TZ136" s="1"/>
      <c r="UA136" s="1"/>
      <c r="UB136" s="1"/>
      <c r="UC136" s="1"/>
      <c r="UD136" s="1"/>
      <c r="UE136" s="1"/>
      <c r="UF136" s="1"/>
      <c r="UG136" s="1"/>
      <c r="UH136" s="1"/>
      <c r="UI136" s="1"/>
      <c r="UJ136" s="1"/>
      <c r="UK136" s="1"/>
      <c r="UL136" s="1"/>
      <c r="UM136" s="1"/>
      <c r="UN136" s="1"/>
      <c r="UO136" s="1"/>
      <c r="UP136" s="1"/>
      <c r="UQ136" s="1"/>
      <c r="UR136" s="1"/>
      <c r="US136" s="1"/>
      <c r="UT136" s="1"/>
      <c r="UU136" s="1"/>
      <c r="UV136" s="1"/>
      <c r="UW136" s="1"/>
      <c r="UX136" s="1"/>
      <c r="UY136" s="1"/>
      <c r="UZ136" s="1"/>
      <c r="VA136" s="1"/>
      <c r="VB136" s="1"/>
      <c r="VC136" s="1"/>
      <c r="VD136" s="1"/>
      <c r="VE136" s="1"/>
      <c r="VF136" s="1"/>
      <c r="VG136" s="1"/>
      <c r="VH136" s="1"/>
      <c r="VI136" s="1"/>
      <c r="VJ136" s="1"/>
      <c r="VK136" s="1"/>
      <c r="VL136" s="1"/>
      <c r="VM136" s="1"/>
      <c r="VN136" s="1"/>
      <c r="VO136" s="1"/>
      <c r="VP136" s="1"/>
      <c r="VQ136" s="1"/>
      <c r="VR136" s="1"/>
      <c r="VS136" s="1"/>
      <c r="VT136" s="1"/>
      <c r="VU136" s="1"/>
      <c r="VV136" s="1"/>
      <c r="VW136" s="1"/>
      <c r="VX136" s="1"/>
      <c r="VY136" s="1"/>
      <c r="VZ136" s="1"/>
      <c r="WA136" s="1"/>
      <c r="WB136" s="1"/>
      <c r="WC136" s="1"/>
      <c r="WD136" s="1"/>
      <c r="WE136" s="1"/>
      <c r="WF136" s="1"/>
      <c r="WG136" s="1"/>
      <c r="WH136" s="1"/>
      <c r="WI136" s="1"/>
      <c r="WJ136" s="1"/>
      <c r="WK136" s="1"/>
      <c r="WL136" s="1"/>
      <c r="WM136" s="1"/>
      <c r="WN136" s="1"/>
      <c r="WO136" s="1"/>
      <c r="WP136" s="1"/>
      <c r="WQ136" s="1"/>
      <c r="WR136" s="1"/>
      <c r="WS136" s="1"/>
      <c r="WT136" s="1"/>
      <c r="WU136" s="1"/>
      <c r="WV136" s="1"/>
      <c r="WW136" s="1"/>
      <c r="WX136" s="1"/>
      <c r="WY136" s="1"/>
      <c r="WZ136" s="1"/>
      <c r="XA136" s="1"/>
      <c r="XB136" s="1"/>
      <c r="XC136" s="1"/>
      <c r="XD136" s="1"/>
      <c r="XE136" s="1"/>
      <c r="XF136" s="1"/>
      <c r="XG136" s="1"/>
      <c r="XH136" s="1"/>
      <c r="XI136" s="1"/>
      <c r="XJ136" s="1"/>
      <c r="XK136" s="1"/>
      <c r="XL136" s="1"/>
      <c r="XM136" s="1"/>
      <c r="XN136" s="1"/>
      <c r="XO136" s="1"/>
      <c r="XP136" s="1"/>
      <c r="XQ136" s="1"/>
      <c r="XR136" s="1"/>
      <c r="XS136" s="1"/>
      <c r="XT136" s="1"/>
      <c r="XU136" s="1"/>
      <c r="XV136" s="1"/>
      <c r="XW136" s="1"/>
      <c r="XX136" s="1"/>
      <c r="XY136" s="1"/>
      <c r="XZ136" s="1"/>
      <c r="YA136" s="1"/>
      <c r="YB136" s="1"/>
      <c r="YC136" s="1"/>
      <c r="YD136" s="1"/>
      <c r="YE136" s="1"/>
      <c r="YF136" s="1"/>
      <c r="YG136" s="1"/>
      <c r="YH136" s="1"/>
      <c r="YI136" s="1"/>
      <c r="YJ136" s="1"/>
      <c r="YK136" s="1"/>
      <c r="YL136" s="1"/>
      <c r="YM136" s="1"/>
      <c r="YN136" s="1"/>
      <c r="YO136" s="1"/>
      <c r="YP136" s="1"/>
      <c r="YQ136" s="1"/>
      <c r="YR136" s="1"/>
      <c r="YS136" s="1"/>
      <c r="YT136" s="1"/>
      <c r="YU136" s="1"/>
      <c r="YV136" s="1"/>
      <c r="YW136" s="1"/>
      <c r="YX136" s="1"/>
      <c r="YY136" s="1"/>
      <c r="YZ136" s="1"/>
      <c r="ZA136" s="1"/>
      <c r="ZB136" s="1"/>
      <c r="ZC136" s="1"/>
      <c r="ZD136" s="1"/>
      <c r="ZE136" s="1"/>
      <c r="ZF136" s="1"/>
      <c r="ZG136" s="1"/>
      <c r="ZH136" s="1"/>
      <c r="ZI136" s="1"/>
      <c r="ZJ136" s="1"/>
      <c r="ZK136" s="1"/>
      <c r="ZL136" s="1"/>
      <c r="ZM136" s="1"/>
      <c r="ZN136" s="1"/>
      <c r="ZO136" s="1"/>
      <c r="ZP136" s="1"/>
      <c r="ZQ136" s="1"/>
      <c r="ZR136" s="1"/>
      <c r="ZS136" s="1"/>
    </row>
    <row r="137" spans="1:695" s="87" customFormat="1">
      <c r="A137" s="147" t="s">
        <v>113</v>
      </c>
      <c r="B137" s="85"/>
      <c r="C137" s="24" t="s">
        <v>115</v>
      </c>
      <c r="D137" s="24" t="s">
        <v>109</v>
      </c>
      <c r="E137" s="25">
        <v>0.35416666666666669</v>
      </c>
      <c r="F137" s="25">
        <v>0.39930555555555558</v>
      </c>
      <c r="G137" s="24">
        <f t="shared" si="9"/>
        <v>11698.2</v>
      </c>
      <c r="H137" s="42">
        <v>201</v>
      </c>
      <c r="I137" s="72">
        <v>58.2</v>
      </c>
      <c r="J137" s="68" t="s">
        <v>32</v>
      </c>
      <c r="K137" s="68" t="s">
        <v>33</v>
      </c>
      <c r="L137" s="110"/>
      <c r="M137" s="1"/>
      <c r="N137" s="97"/>
      <c r="O137" s="98"/>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c r="HT137" s="1"/>
      <c r="HU137" s="1"/>
      <c r="HV137" s="1"/>
      <c r="HW137" s="1"/>
      <c r="HX137" s="1"/>
      <c r="HY137" s="1"/>
      <c r="HZ137" s="1"/>
      <c r="IA137" s="1"/>
      <c r="IB137" s="1"/>
      <c r="IC137" s="1"/>
      <c r="ID137" s="1"/>
      <c r="IE137" s="1"/>
      <c r="IF137" s="1"/>
      <c r="IG137" s="1"/>
      <c r="IH137" s="1"/>
      <c r="II137" s="1"/>
      <c r="IJ137" s="1"/>
      <c r="IK137" s="1"/>
      <c r="IL137" s="1"/>
      <c r="IM137" s="1"/>
      <c r="IN137" s="1"/>
      <c r="IO137" s="1"/>
      <c r="IP137" s="1"/>
      <c r="IQ137" s="1"/>
      <c r="IR137" s="1"/>
      <c r="IS137" s="1"/>
      <c r="IT137" s="1"/>
      <c r="IU137" s="1"/>
      <c r="IV137" s="1"/>
      <c r="IW137" s="1"/>
      <c r="IX137" s="1"/>
      <c r="IY137" s="1"/>
      <c r="IZ137" s="1"/>
      <c r="JA137" s="1"/>
      <c r="JB137" s="1"/>
      <c r="JC137" s="1"/>
      <c r="JD137" s="1"/>
      <c r="JE137" s="1"/>
      <c r="JF137" s="1"/>
      <c r="JG137" s="1"/>
      <c r="JH137" s="1"/>
      <c r="JI137" s="1"/>
      <c r="JJ137" s="1"/>
      <c r="JK137" s="1"/>
      <c r="JL137" s="1"/>
      <c r="JM137" s="1"/>
      <c r="JN137" s="1"/>
      <c r="JO137" s="1"/>
      <c r="JP137" s="1"/>
      <c r="JQ137" s="1"/>
      <c r="JR137" s="1"/>
      <c r="JS137" s="1"/>
      <c r="JT137" s="1"/>
      <c r="JU137" s="1"/>
      <c r="JV137" s="1"/>
      <c r="JW137" s="1"/>
      <c r="JX137" s="1"/>
      <c r="JY137" s="1"/>
      <c r="JZ137" s="1"/>
      <c r="KA137" s="1"/>
      <c r="KB137" s="1"/>
      <c r="KC137" s="1"/>
      <c r="KD137" s="1"/>
      <c r="KE137" s="1"/>
      <c r="KF137" s="1"/>
      <c r="KG137" s="1"/>
      <c r="KH137" s="1"/>
      <c r="KI137" s="1"/>
      <c r="KJ137" s="1"/>
      <c r="KK137" s="1"/>
      <c r="KL137" s="1"/>
      <c r="KM137" s="1"/>
      <c r="KN137" s="1"/>
      <c r="KO137" s="1"/>
      <c r="KP137" s="1"/>
      <c r="KQ137" s="1"/>
      <c r="KR137" s="1"/>
      <c r="KS137" s="1"/>
      <c r="KT137" s="1"/>
      <c r="KU137" s="1"/>
      <c r="KV137" s="1"/>
      <c r="KW137" s="1"/>
      <c r="KX137" s="1"/>
      <c r="KY137" s="1"/>
      <c r="KZ137" s="1"/>
      <c r="LA137" s="1"/>
      <c r="LB137" s="1"/>
      <c r="LC137" s="1"/>
      <c r="LD137" s="1"/>
      <c r="LE137" s="1"/>
      <c r="LF137" s="1"/>
      <c r="LG137" s="1"/>
      <c r="LH137" s="1"/>
      <c r="LI137" s="1"/>
      <c r="LJ137" s="1"/>
      <c r="LK137" s="1"/>
      <c r="LL137" s="1"/>
      <c r="LM137" s="1"/>
      <c r="LN137" s="1"/>
      <c r="LO137" s="1"/>
      <c r="LP137" s="1"/>
      <c r="LQ137" s="1"/>
      <c r="LR137" s="1"/>
      <c r="LS137" s="1"/>
      <c r="LT137" s="1"/>
      <c r="LU137" s="1"/>
      <c r="LV137" s="1"/>
      <c r="LW137" s="1"/>
      <c r="LX137" s="1"/>
      <c r="LY137" s="1"/>
      <c r="LZ137" s="1"/>
      <c r="MA137" s="1"/>
      <c r="MB137" s="1"/>
      <c r="MC137" s="1"/>
      <c r="MD137" s="1"/>
      <c r="ME137" s="1"/>
      <c r="MF137" s="1"/>
      <c r="MG137" s="1"/>
      <c r="MH137" s="1"/>
      <c r="MI137" s="1"/>
      <c r="MJ137" s="1"/>
      <c r="MK137" s="1"/>
      <c r="ML137" s="1"/>
      <c r="MM137" s="1"/>
      <c r="MN137" s="1"/>
      <c r="MO137" s="1"/>
      <c r="MP137" s="1"/>
      <c r="MQ137" s="1"/>
      <c r="MR137" s="1"/>
      <c r="MS137" s="1"/>
      <c r="MT137" s="1"/>
      <c r="MU137" s="1"/>
      <c r="MV137" s="1"/>
      <c r="MW137" s="1"/>
      <c r="MX137" s="1"/>
      <c r="MY137" s="1"/>
      <c r="MZ137" s="1"/>
      <c r="NA137" s="1"/>
      <c r="NB137" s="1"/>
      <c r="NC137" s="1"/>
      <c r="ND137" s="1"/>
      <c r="NE137" s="1"/>
      <c r="NF137" s="1"/>
      <c r="NG137" s="1"/>
      <c r="NH137" s="1"/>
      <c r="NI137" s="1"/>
      <c r="NJ137" s="1"/>
      <c r="NK137" s="1"/>
      <c r="NL137" s="1"/>
      <c r="NM137" s="1"/>
      <c r="NN137" s="1"/>
      <c r="NO137" s="1"/>
      <c r="NP137" s="1"/>
      <c r="NQ137" s="1"/>
      <c r="NR137" s="1"/>
      <c r="NS137" s="1"/>
      <c r="NT137" s="1"/>
      <c r="NU137" s="1"/>
      <c r="NV137" s="1"/>
      <c r="NW137" s="1"/>
      <c r="NX137" s="1"/>
      <c r="NY137" s="1"/>
      <c r="NZ137" s="1"/>
      <c r="OA137" s="1"/>
      <c r="OB137" s="1"/>
      <c r="OC137" s="1"/>
      <c r="OD137" s="1"/>
      <c r="OE137" s="1"/>
      <c r="OF137" s="1"/>
      <c r="OG137" s="1"/>
      <c r="OH137" s="1"/>
      <c r="OI137" s="1"/>
      <c r="OJ137" s="1"/>
      <c r="OK137" s="1"/>
      <c r="OL137" s="1"/>
      <c r="OM137" s="1"/>
      <c r="ON137" s="1"/>
      <c r="OO137" s="1"/>
      <c r="OP137" s="1"/>
      <c r="OQ137" s="1"/>
      <c r="OR137" s="1"/>
      <c r="OS137" s="1"/>
      <c r="OT137" s="1"/>
      <c r="OU137" s="1"/>
      <c r="OV137" s="1"/>
      <c r="OW137" s="1"/>
      <c r="OX137" s="1"/>
      <c r="OY137" s="1"/>
      <c r="OZ137" s="1"/>
      <c r="PA137" s="1"/>
      <c r="PB137" s="1"/>
      <c r="PC137" s="1"/>
      <c r="PD137" s="1"/>
      <c r="PE137" s="1"/>
      <c r="PF137" s="1"/>
      <c r="PG137" s="1"/>
      <c r="PH137" s="1"/>
      <c r="PI137" s="1"/>
      <c r="PJ137" s="1"/>
      <c r="PK137" s="1"/>
      <c r="PL137" s="1"/>
      <c r="PM137" s="1"/>
      <c r="PN137" s="1"/>
      <c r="PO137" s="1"/>
      <c r="PP137" s="1"/>
      <c r="PQ137" s="1"/>
      <c r="PR137" s="1"/>
      <c r="PS137" s="1"/>
      <c r="PT137" s="1"/>
      <c r="PU137" s="1"/>
      <c r="PV137" s="1"/>
      <c r="PW137" s="1"/>
      <c r="PX137" s="1"/>
      <c r="PY137" s="1"/>
      <c r="PZ137" s="1"/>
      <c r="QA137" s="1"/>
      <c r="QB137" s="1"/>
      <c r="QC137" s="1"/>
      <c r="QD137" s="1"/>
      <c r="QE137" s="1"/>
      <c r="QF137" s="1"/>
      <c r="QG137" s="1"/>
      <c r="QH137" s="1"/>
      <c r="QI137" s="1"/>
      <c r="QJ137" s="1"/>
      <c r="QK137" s="1"/>
      <c r="QL137" s="1"/>
      <c r="QM137" s="1"/>
      <c r="QN137" s="1"/>
      <c r="QO137" s="1"/>
      <c r="QP137" s="1"/>
      <c r="QQ137" s="1"/>
      <c r="QR137" s="1"/>
      <c r="QS137" s="1"/>
      <c r="QT137" s="1"/>
      <c r="QU137" s="1"/>
      <c r="QV137" s="1"/>
      <c r="QW137" s="1"/>
      <c r="QX137" s="1"/>
      <c r="QY137" s="1"/>
      <c r="QZ137" s="1"/>
      <c r="RA137" s="1"/>
      <c r="RB137" s="1"/>
      <c r="RC137" s="1"/>
      <c r="RD137" s="1"/>
      <c r="RE137" s="1"/>
      <c r="RF137" s="1"/>
      <c r="RG137" s="1"/>
      <c r="RH137" s="1"/>
      <c r="RI137" s="1"/>
      <c r="RJ137" s="1"/>
      <c r="RK137" s="1"/>
      <c r="RL137" s="1"/>
      <c r="RM137" s="1"/>
      <c r="RN137" s="1"/>
      <c r="RO137" s="1"/>
      <c r="RP137" s="1"/>
      <c r="RQ137" s="1"/>
      <c r="RR137" s="1"/>
      <c r="RS137" s="1"/>
      <c r="RT137" s="1"/>
      <c r="RU137" s="1"/>
      <c r="RV137" s="1"/>
      <c r="RW137" s="1"/>
      <c r="RX137" s="1"/>
      <c r="RY137" s="1"/>
      <c r="RZ137" s="1"/>
      <c r="SA137" s="1"/>
      <c r="SB137" s="1"/>
      <c r="SC137" s="1"/>
      <c r="SD137" s="1"/>
      <c r="SE137" s="1"/>
      <c r="SF137" s="1"/>
      <c r="SG137" s="1"/>
      <c r="SH137" s="1"/>
      <c r="SI137" s="1"/>
      <c r="SJ137" s="1"/>
      <c r="SK137" s="1"/>
      <c r="SL137" s="1"/>
      <c r="SM137" s="1"/>
      <c r="SN137" s="1"/>
      <c r="SO137" s="1"/>
      <c r="SP137" s="1"/>
      <c r="SQ137" s="1"/>
      <c r="SR137" s="1"/>
      <c r="SS137" s="1"/>
      <c r="ST137" s="1"/>
      <c r="SU137" s="1"/>
      <c r="SV137" s="1"/>
      <c r="SW137" s="1"/>
      <c r="SX137" s="1"/>
      <c r="SY137" s="1"/>
      <c r="SZ137" s="1"/>
      <c r="TA137" s="1"/>
      <c r="TB137" s="1"/>
      <c r="TC137" s="1"/>
      <c r="TD137" s="1"/>
      <c r="TE137" s="1"/>
      <c r="TF137" s="1"/>
      <c r="TG137" s="1"/>
      <c r="TH137" s="1"/>
      <c r="TI137" s="1"/>
      <c r="TJ137" s="1"/>
      <c r="TK137" s="1"/>
      <c r="TL137" s="1"/>
      <c r="TM137" s="1"/>
      <c r="TN137" s="1"/>
      <c r="TO137" s="1"/>
      <c r="TP137" s="1"/>
      <c r="TQ137" s="1"/>
      <c r="TR137" s="1"/>
      <c r="TS137" s="1"/>
      <c r="TT137" s="1"/>
      <c r="TU137" s="1"/>
      <c r="TV137" s="1"/>
      <c r="TW137" s="1"/>
      <c r="TX137" s="1"/>
      <c r="TY137" s="1"/>
      <c r="TZ137" s="1"/>
      <c r="UA137" s="1"/>
      <c r="UB137" s="1"/>
      <c r="UC137" s="1"/>
      <c r="UD137" s="1"/>
      <c r="UE137" s="1"/>
      <c r="UF137" s="1"/>
      <c r="UG137" s="1"/>
      <c r="UH137" s="1"/>
      <c r="UI137" s="1"/>
      <c r="UJ137" s="1"/>
      <c r="UK137" s="1"/>
      <c r="UL137" s="1"/>
      <c r="UM137" s="1"/>
      <c r="UN137" s="1"/>
      <c r="UO137" s="1"/>
      <c r="UP137" s="1"/>
      <c r="UQ137" s="1"/>
      <c r="UR137" s="1"/>
      <c r="US137" s="1"/>
      <c r="UT137" s="1"/>
      <c r="UU137" s="1"/>
      <c r="UV137" s="1"/>
      <c r="UW137" s="1"/>
      <c r="UX137" s="1"/>
      <c r="UY137" s="1"/>
      <c r="UZ137" s="1"/>
      <c r="VA137" s="1"/>
      <c r="VB137" s="1"/>
      <c r="VC137" s="1"/>
      <c r="VD137" s="1"/>
      <c r="VE137" s="1"/>
      <c r="VF137" s="1"/>
      <c r="VG137" s="1"/>
      <c r="VH137" s="1"/>
      <c r="VI137" s="1"/>
      <c r="VJ137" s="1"/>
      <c r="VK137" s="1"/>
      <c r="VL137" s="1"/>
      <c r="VM137" s="1"/>
      <c r="VN137" s="1"/>
      <c r="VO137" s="1"/>
      <c r="VP137" s="1"/>
      <c r="VQ137" s="1"/>
      <c r="VR137" s="1"/>
      <c r="VS137" s="1"/>
      <c r="VT137" s="1"/>
      <c r="VU137" s="1"/>
      <c r="VV137" s="1"/>
      <c r="VW137" s="1"/>
      <c r="VX137" s="1"/>
      <c r="VY137" s="1"/>
      <c r="VZ137" s="1"/>
      <c r="WA137" s="1"/>
      <c r="WB137" s="1"/>
      <c r="WC137" s="1"/>
      <c r="WD137" s="1"/>
      <c r="WE137" s="1"/>
      <c r="WF137" s="1"/>
      <c r="WG137" s="1"/>
      <c r="WH137" s="1"/>
      <c r="WI137" s="1"/>
      <c r="WJ137" s="1"/>
      <c r="WK137" s="1"/>
      <c r="WL137" s="1"/>
      <c r="WM137" s="1"/>
      <c r="WN137" s="1"/>
      <c r="WO137" s="1"/>
      <c r="WP137" s="1"/>
      <c r="WQ137" s="1"/>
      <c r="WR137" s="1"/>
      <c r="WS137" s="1"/>
      <c r="WT137" s="1"/>
      <c r="WU137" s="1"/>
      <c r="WV137" s="1"/>
      <c r="WW137" s="1"/>
      <c r="WX137" s="1"/>
      <c r="WY137" s="1"/>
      <c r="WZ137" s="1"/>
      <c r="XA137" s="1"/>
      <c r="XB137" s="1"/>
      <c r="XC137" s="1"/>
      <c r="XD137" s="1"/>
      <c r="XE137" s="1"/>
      <c r="XF137" s="1"/>
      <c r="XG137" s="1"/>
      <c r="XH137" s="1"/>
      <c r="XI137" s="1"/>
      <c r="XJ137" s="1"/>
      <c r="XK137" s="1"/>
      <c r="XL137" s="1"/>
      <c r="XM137" s="1"/>
      <c r="XN137" s="1"/>
      <c r="XO137" s="1"/>
      <c r="XP137" s="1"/>
      <c r="XQ137" s="1"/>
      <c r="XR137" s="1"/>
      <c r="XS137" s="1"/>
      <c r="XT137" s="1"/>
      <c r="XU137" s="1"/>
      <c r="XV137" s="1"/>
      <c r="XW137" s="1"/>
      <c r="XX137" s="1"/>
      <c r="XY137" s="1"/>
      <c r="XZ137" s="1"/>
      <c r="YA137" s="1"/>
      <c r="YB137" s="1"/>
      <c r="YC137" s="1"/>
      <c r="YD137" s="1"/>
      <c r="YE137" s="1"/>
      <c r="YF137" s="1"/>
      <c r="YG137" s="1"/>
      <c r="YH137" s="1"/>
      <c r="YI137" s="1"/>
      <c r="YJ137" s="1"/>
      <c r="YK137" s="1"/>
      <c r="YL137" s="1"/>
      <c r="YM137" s="1"/>
      <c r="YN137" s="1"/>
      <c r="YO137" s="1"/>
      <c r="YP137" s="1"/>
      <c r="YQ137" s="1"/>
      <c r="YR137" s="1"/>
      <c r="YS137" s="1"/>
      <c r="YT137" s="1"/>
      <c r="YU137" s="1"/>
      <c r="YV137" s="1"/>
      <c r="YW137" s="1"/>
      <c r="YX137" s="1"/>
      <c r="YY137" s="1"/>
      <c r="YZ137" s="1"/>
      <c r="ZA137" s="1"/>
      <c r="ZB137" s="1"/>
      <c r="ZC137" s="1"/>
      <c r="ZD137" s="1"/>
      <c r="ZE137" s="1"/>
      <c r="ZF137" s="1"/>
      <c r="ZG137" s="1"/>
      <c r="ZH137" s="1"/>
      <c r="ZI137" s="1"/>
      <c r="ZJ137" s="1"/>
      <c r="ZK137" s="1"/>
      <c r="ZL137" s="1"/>
      <c r="ZM137" s="1"/>
      <c r="ZN137" s="1"/>
      <c r="ZO137" s="1"/>
      <c r="ZP137" s="1"/>
      <c r="ZQ137" s="1"/>
      <c r="ZR137" s="1"/>
      <c r="ZS137" s="1"/>
    </row>
    <row r="138" spans="1:695" s="87" customFormat="1">
      <c r="A138" s="147" t="s">
        <v>113</v>
      </c>
      <c r="B138" s="90"/>
      <c r="C138" s="24"/>
      <c r="D138" s="24"/>
      <c r="E138" s="25"/>
      <c r="F138" s="25"/>
      <c r="G138" s="24"/>
      <c r="H138" s="59"/>
      <c r="I138" s="72"/>
      <c r="J138" s="68"/>
      <c r="K138" s="68"/>
      <c r="L138" s="110"/>
      <c r="M138" s="1"/>
      <c r="N138" s="97"/>
      <c r="O138" s="98"/>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c r="HS138" s="1"/>
      <c r="HT138" s="1"/>
      <c r="HU138" s="1"/>
      <c r="HV138" s="1"/>
      <c r="HW138" s="1"/>
      <c r="HX138" s="1"/>
      <c r="HY138" s="1"/>
      <c r="HZ138" s="1"/>
      <c r="IA138" s="1"/>
      <c r="IB138" s="1"/>
      <c r="IC138" s="1"/>
      <c r="ID138" s="1"/>
      <c r="IE138" s="1"/>
      <c r="IF138" s="1"/>
      <c r="IG138" s="1"/>
      <c r="IH138" s="1"/>
      <c r="II138" s="1"/>
      <c r="IJ138" s="1"/>
      <c r="IK138" s="1"/>
      <c r="IL138" s="1"/>
      <c r="IM138" s="1"/>
      <c r="IN138" s="1"/>
      <c r="IO138" s="1"/>
      <c r="IP138" s="1"/>
      <c r="IQ138" s="1"/>
      <c r="IR138" s="1"/>
      <c r="IS138" s="1"/>
      <c r="IT138" s="1"/>
      <c r="IU138" s="1"/>
      <c r="IV138" s="1"/>
      <c r="IW138" s="1"/>
      <c r="IX138" s="1"/>
      <c r="IY138" s="1"/>
      <c r="IZ138" s="1"/>
      <c r="JA138" s="1"/>
      <c r="JB138" s="1"/>
      <c r="JC138" s="1"/>
      <c r="JD138" s="1"/>
      <c r="JE138" s="1"/>
      <c r="JF138" s="1"/>
      <c r="JG138" s="1"/>
      <c r="JH138" s="1"/>
      <c r="JI138" s="1"/>
      <c r="JJ138" s="1"/>
      <c r="JK138" s="1"/>
      <c r="JL138" s="1"/>
      <c r="JM138" s="1"/>
      <c r="JN138" s="1"/>
      <c r="JO138" s="1"/>
      <c r="JP138" s="1"/>
      <c r="JQ138" s="1"/>
      <c r="JR138" s="1"/>
      <c r="JS138" s="1"/>
      <c r="JT138" s="1"/>
      <c r="JU138" s="1"/>
      <c r="JV138" s="1"/>
      <c r="JW138" s="1"/>
      <c r="JX138" s="1"/>
      <c r="JY138" s="1"/>
      <c r="JZ138" s="1"/>
      <c r="KA138" s="1"/>
      <c r="KB138" s="1"/>
      <c r="KC138" s="1"/>
      <c r="KD138" s="1"/>
      <c r="KE138" s="1"/>
      <c r="KF138" s="1"/>
      <c r="KG138" s="1"/>
      <c r="KH138" s="1"/>
      <c r="KI138" s="1"/>
      <c r="KJ138" s="1"/>
      <c r="KK138" s="1"/>
      <c r="KL138" s="1"/>
      <c r="KM138" s="1"/>
      <c r="KN138" s="1"/>
      <c r="KO138" s="1"/>
      <c r="KP138" s="1"/>
      <c r="KQ138" s="1"/>
      <c r="KR138" s="1"/>
      <c r="KS138" s="1"/>
      <c r="KT138" s="1"/>
      <c r="KU138" s="1"/>
      <c r="KV138" s="1"/>
      <c r="KW138" s="1"/>
      <c r="KX138" s="1"/>
      <c r="KY138" s="1"/>
      <c r="KZ138" s="1"/>
      <c r="LA138" s="1"/>
      <c r="LB138" s="1"/>
      <c r="LC138" s="1"/>
      <c r="LD138" s="1"/>
      <c r="LE138" s="1"/>
      <c r="LF138" s="1"/>
      <c r="LG138" s="1"/>
      <c r="LH138" s="1"/>
      <c r="LI138" s="1"/>
      <c r="LJ138" s="1"/>
      <c r="LK138" s="1"/>
      <c r="LL138" s="1"/>
      <c r="LM138" s="1"/>
      <c r="LN138" s="1"/>
      <c r="LO138" s="1"/>
      <c r="LP138" s="1"/>
      <c r="LQ138" s="1"/>
      <c r="LR138" s="1"/>
      <c r="LS138" s="1"/>
      <c r="LT138" s="1"/>
      <c r="LU138" s="1"/>
      <c r="LV138" s="1"/>
      <c r="LW138" s="1"/>
      <c r="LX138" s="1"/>
      <c r="LY138" s="1"/>
      <c r="LZ138" s="1"/>
      <c r="MA138" s="1"/>
      <c r="MB138" s="1"/>
      <c r="MC138" s="1"/>
      <c r="MD138" s="1"/>
      <c r="ME138" s="1"/>
      <c r="MF138" s="1"/>
      <c r="MG138" s="1"/>
      <c r="MH138" s="1"/>
      <c r="MI138" s="1"/>
      <c r="MJ138" s="1"/>
      <c r="MK138" s="1"/>
      <c r="ML138" s="1"/>
      <c r="MM138" s="1"/>
      <c r="MN138" s="1"/>
      <c r="MO138" s="1"/>
      <c r="MP138" s="1"/>
      <c r="MQ138" s="1"/>
      <c r="MR138" s="1"/>
      <c r="MS138" s="1"/>
      <c r="MT138" s="1"/>
      <c r="MU138" s="1"/>
      <c r="MV138" s="1"/>
      <c r="MW138" s="1"/>
      <c r="MX138" s="1"/>
      <c r="MY138" s="1"/>
      <c r="MZ138" s="1"/>
      <c r="NA138" s="1"/>
      <c r="NB138" s="1"/>
      <c r="NC138" s="1"/>
      <c r="ND138" s="1"/>
      <c r="NE138" s="1"/>
      <c r="NF138" s="1"/>
      <c r="NG138" s="1"/>
      <c r="NH138" s="1"/>
      <c r="NI138" s="1"/>
      <c r="NJ138" s="1"/>
      <c r="NK138" s="1"/>
      <c r="NL138" s="1"/>
      <c r="NM138" s="1"/>
      <c r="NN138" s="1"/>
      <c r="NO138" s="1"/>
      <c r="NP138" s="1"/>
      <c r="NQ138" s="1"/>
      <c r="NR138" s="1"/>
      <c r="NS138" s="1"/>
      <c r="NT138" s="1"/>
      <c r="NU138" s="1"/>
      <c r="NV138" s="1"/>
      <c r="NW138" s="1"/>
      <c r="NX138" s="1"/>
      <c r="NY138" s="1"/>
      <c r="NZ138" s="1"/>
      <c r="OA138" s="1"/>
      <c r="OB138" s="1"/>
      <c r="OC138" s="1"/>
      <c r="OD138" s="1"/>
      <c r="OE138" s="1"/>
      <c r="OF138" s="1"/>
      <c r="OG138" s="1"/>
      <c r="OH138" s="1"/>
      <c r="OI138" s="1"/>
      <c r="OJ138" s="1"/>
      <c r="OK138" s="1"/>
      <c r="OL138" s="1"/>
      <c r="OM138" s="1"/>
      <c r="ON138" s="1"/>
      <c r="OO138" s="1"/>
      <c r="OP138" s="1"/>
      <c r="OQ138" s="1"/>
      <c r="OR138" s="1"/>
      <c r="OS138" s="1"/>
      <c r="OT138" s="1"/>
      <c r="OU138" s="1"/>
      <c r="OV138" s="1"/>
      <c r="OW138" s="1"/>
      <c r="OX138" s="1"/>
      <c r="OY138" s="1"/>
      <c r="OZ138" s="1"/>
      <c r="PA138" s="1"/>
      <c r="PB138" s="1"/>
      <c r="PC138" s="1"/>
      <c r="PD138" s="1"/>
      <c r="PE138" s="1"/>
      <c r="PF138" s="1"/>
      <c r="PG138" s="1"/>
      <c r="PH138" s="1"/>
      <c r="PI138" s="1"/>
      <c r="PJ138" s="1"/>
      <c r="PK138" s="1"/>
      <c r="PL138" s="1"/>
      <c r="PM138" s="1"/>
      <c r="PN138" s="1"/>
      <c r="PO138" s="1"/>
      <c r="PP138" s="1"/>
      <c r="PQ138" s="1"/>
      <c r="PR138" s="1"/>
      <c r="PS138" s="1"/>
      <c r="PT138" s="1"/>
      <c r="PU138" s="1"/>
      <c r="PV138" s="1"/>
      <c r="PW138" s="1"/>
      <c r="PX138" s="1"/>
      <c r="PY138" s="1"/>
      <c r="PZ138" s="1"/>
      <c r="QA138" s="1"/>
      <c r="QB138" s="1"/>
      <c r="QC138" s="1"/>
      <c r="QD138" s="1"/>
      <c r="QE138" s="1"/>
      <c r="QF138" s="1"/>
      <c r="QG138" s="1"/>
      <c r="QH138" s="1"/>
      <c r="QI138" s="1"/>
      <c r="QJ138" s="1"/>
      <c r="QK138" s="1"/>
      <c r="QL138" s="1"/>
      <c r="QM138" s="1"/>
      <c r="QN138" s="1"/>
      <c r="QO138" s="1"/>
      <c r="QP138" s="1"/>
      <c r="QQ138" s="1"/>
      <c r="QR138" s="1"/>
      <c r="QS138" s="1"/>
      <c r="QT138" s="1"/>
      <c r="QU138" s="1"/>
      <c r="QV138" s="1"/>
      <c r="QW138" s="1"/>
      <c r="QX138" s="1"/>
      <c r="QY138" s="1"/>
      <c r="QZ138" s="1"/>
      <c r="RA138" s="1"/>
      <c r="RB138" s="1"/>
      <c r="RC138" s="1"/>
      <c r="RD138" s="1"/>
      <c r="RE138" s="1"/>
      <c r="RF138" s="1"/>
      <c r="RG138" s="1"/>
      <c r="RH138" s="1"/>
      <c r="RI138" s="1"/>
      <c r="RJ138" s="1"/>
      <c r="RK138" s="1"/>
      <c r="RL138" s="1"/>
      <c r="RM138" s="1"/>
      <c r="RN138" s="1"/>
      <c r="RO138" s="1"/>
      <c r="RP138" s="1"/>
      <c r="RQ138" s="1"/>
      <c r="RR138" s="1"/>
      <c r="RS138" s="1"/>
      <c r="RT138" s="1"/>
      <c r="RU138" s="1"/>
      <c r="RV138" s="1"/>
      <c r="RW138" s="1"/>
      <c r="RX138" s="1"/>
      <c r="RY138" s="1"/>
      <c r="RZ138" s="1"/>
      <c r="SA138" s="1"/>
      <c r="SB138" s="1"/>
      <c r="SC138" s="1"/>
      <c r="SD138" s="1"/>
      <c r="SE138" s="1"/>
      <c r="SF138" s="1"/>
      <c r="SG138" s="1"/>
      <c r="SH138" s="1"/>
      <c r="SI138" s="1"/>
      <c r="SJ138" s="1"/>
      <c r="SK138" s="1"/>
      <c r="SL138" s="1"/>
      <c r="SM138" s="1"/>
      <c r="SN138" s="1"/>
      <c r="SO138" s="1"/>
      <c r="SP138" s="1"/>
      <c r="SQ138" s="1"/>
      <c r="SR138" s="1"/>
      <c r="SS138" s="1"/>
      <c r="ST138" s="1"/>
      <c r="SU138" s="1"/>
      <c r="SV138" s="1"/>
      <c r="SW138" s="1"/>
      <c r="SX138" s="1"/>
      <c r="SY138" s="1"/>
      <c r="SZ138" s="1"/>
      <c r="TA138" s="1"/>
      <c r="TB138" s="1"/>
      <c r="TC138" s="1"/>
      <c r="TD138" s="1"/>
      <c r="TE138" s="1"/>
      <c r="TF138" s="1"/>
      <c r="TG138" s="1"/>
      <c r="TH138" s="1"/>
      <c r="TI138" s="1"/>
      <c r="TJ138" s="1"/>
      <c r="TK138" s="1"/>
      <c r="TL138" s="1"/>
      <c r="TM138" s="1"/>
      <c r="TN138" s="1"/>
      <c r="TO138" s="1"/>
      <c r="TP138" s="1"/>
      <c r="TQ138" s="1"/>
      <c r="TR138" s="1"/>
      <c r="TS138" s="1"/>
      <c r="TT138" s="1"/>
      <c r="TU138" s="1"/>
      <c r="TV138" s="1"/>
      <c r="TW138" s="1"/>
      <c r="TX138" s="1"/>
      <c r="TY138" s="1"/>
      <c r="TZ138" s="1"/>
      <c r="UA138" s="1"/>
      <c r="UB138" s="1"/>
      <c r="UC138" s="1"/>
      <c r="UD138" s="1"/>
      <c r="UE138" s="1"/>
      <c r="UF138" s="1"/>
      <c r="UG138" s="1"/>
      <c r="UH138" s="1"/>
      <c r="UI138" s="1"/>
      <c r="UJ138" s="1"/>
      <c r="UK138" s="1"/>
      <c r="UL138" s="1"/>
      <c r="UM138" s="1"/>
      <c r="UN138" s="1"/>
      <c r="UO138" s="1"/>
      <c r="UP138" s="1"/>
      <c r="UQ138" s="1"/>
      <c r="UR138" s="1"/>
      <c r="US138" s="1"/>
      <c r="UT138" s="1"/>
      <c r="UU138" s="1"/>
      <c r="UV138" s="1"/>
      <c r="UW138" s="1"/>
      <c r="UX138" s="1"/>
      <c r="UY138" s="1"/>
      <c r="UZ138" s="1"/>
      <c r="VA138" s="1"/>
      <c r="VB138" s="1"/>
      <c r="VC138" s="1"/>
      <c r="VD138" s="1"/>
      <c r="VE138" s="1"/>
      <c r="VF138" s="1"/>
      <c r="VG138" s="1"/>
      <c r="VH138" s="1"/>
      <c r="VI138" s="1"/>
      <c r="VJ138" s="1"/>
      <c r="VK138" s="1"/>
      <c r="VL138" s="1"/>
      <c r="VM138" s="1"/>
      <c r="VN138" s="1"/>
      <c r="VO138" s="1"/>
      <c r="VP138" s="1"/>
      <c r="VQ138" s="1"/>
      <c r="VR138" s="1"/>
      <c r="VS138" s="1"/>
      <c r="VT138" s="1"/>
      <c r="VU138" s="1"/>
      <c r="VV138" s="1"/>
      <c r="VW138" s="1"/>
      <c r="VX138" s="1"/>
      <c r="VY138" s="1"/>
      <c r="VZ138" s="1"/>
      <c r="WA138" s="1"/>
      <c r="WB138" s="1"/>
      <c r="WC138" s="1"/>
      <c r="WD138" s="1"/>
      <c r="WE138" s="1"/>
      <c r="WF138" s="1"/>
      <c r="WG138" s="1"/>
      <c r="WH138" s="1"/>
      <c r="WI138" s="1"/>
      <c r="WJ138" s="1"/>
      <c r="WK138" s="1"/>
      <c r="WL138" s="1"/>
      <c r="WM138" s="1"/>
      <c r="WN138" s="1"/>
      <c r="WO138" s="1"/>
      <c r="WP138" s="1"/>
      <c r="WQ138" s="1"/>
      <c r="WR138" s="1"/>
      <c r="WS138" s="1"/>
      <c r="WT138" s="1"/>
      <c r="WU138" s="1"/>
      <c r="WV138" s="1"/>
      <c r="WW138" s="1"/>
      <c r="WX138" s="1"/>
      <c r="WY138" s="1"/>
      <c r="WZ138" s="1"/>
      <c r="XA138" s="1"/>
      <c r="XB138" s="1"/>
      <c r="XC138" s="1"/>
      <c r="XD138" s="1"/>
      <c r="XE138" s="1"/>
      <c r="XF138" s="1"/>
      <c r="XG138" s="1"/>
      <c r="XH138" s="1"/>
      <c r="XI138" s="1"/>
      <c r="XJ138" s="1"/>
      <c r="XK138" s="1"/>
      <c r="XL138" s="1"/>
      <c r="XM138" s="1"/>
      <c r="XN138" s="1"/>
      <c r="XO138" s="1"/>
      <c r="XP138" s="1"/>
      <c r="XQ138" s="1"/>
      <c r="XR138" s="1"/>
      <c r="XS138" s="1"/>
      <c r="XT138" s="1"/>
      <c r="XU138" s="1"/>
      <c r="XV138" s="1"/>
      <c r="XW138" s="1"/>
      <c r="XX138" s="1"/>
      <c r="XY138" s="1"/>
      <c r="XZ138" s="1"/>
      <c r="YA138" s="1"/>
      <c r="YB138" s="1"/>
      <c r="YC138" s="1"/>
      <c r="YD138" s="1"/>
      <c r="YE138" s="1"/>
      <c r="YF138" s="1"/>
      <c r="YG138" s="1"/>
      <c r="YH138" s="1"/>
      <c r="YI138" s="1"/>
      <c r="YJ138" s="1"/>
      <c r="YK138" s="1"/>
      <c r="YL138" s="1"/>
      <c r="YM138" s="1"/>
      <c r="YN138" s="1"/>
      <c r="YO138" s="1"/>
      <c r="YP138" s="1"/>
      <c r="YQ138" s="1"/>
      <c r="YR138" s="1"/>
      <c r="YS138" s="1"/>
      <c r="YT138" s="1"/>
      <c r="YU138" s="1"/>
      <c r="YV138" s="1"/>
      <c r="YW138" s="1"/>
      <c r="YX138" s="1"/>
      <c r="YY138" s="1"/>
      <c r="YZ138" s="1"/>
      <c r="ZA138" s="1"/>
      <c r="ZB138" s="1"/>
      <c r="ZC138" s="1"/>
      <c r="ZD138" s="1"/>
      <c r="ZE138" s="1"/>
      <c r="ZF138" s="1"/>
      <c r="ZG138" s="1"/>
      <c r="ZH138" s="1"/>
      <c r="ZI138" s="1"/>
      <c r="ZJ138" s="1"/>
      <c r="ZK138" s="1"/>
      <c r="ZL138" s="1"/>
      <c r="ZM138" s="1"/>
      <c r="ZN138" s="1"/>
      <c r="ZO138" s="1"/>
      <c r="ZP138" s="1"/>
      <c r="ZQ138" s="1"/>
      <c r="ZR138" s="1"/>
      <c r="ZS138" s="1"/>
    </row>
    <row r="139" spans="1:695" s="87" customFormat="1">
      <c r="A139" s="147" t="s">
        <v>113</v>
      </c>
      <c r="B139" s="85"/>
      <c r="C139" s="24" t="s">
        <v>86</v>
      </c>
      <c r="D139" s="24" t="s">
        <v>109</v>
      </c>
      <c r="E139" s="25">
        <v>0.4375</v>
      </c>
      <c r="F139" s="25">
        <v>0.4826388888888889</v>
      </c>
      <c r="G139" s="24">
        <f t="shared" si="9"/>
        <v>11798.7</v>
      </c>
      <c r="H139" s="59">
        <v>201</v>
      </c>
      <c r="I139" s="72">
        <v>58.7</v>
      </c>
      <c r="J139" s="68" t="s">
        <v>32</v>
      </c>
      <c r="K139" s="68" t="s">
        <v>33</v>
      </c>
      <c r="L139" s="110"/>
      <c r="M139" s="1"/>
      <c r="N139" s="97"/>
      <c r="O139" s="98"/>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c r="HS139" s="1"/>
      <c r="HT139" s="1"/>
      <c r="HU139" s="1"/>
      <c r="HV139" s="1"/>
      <c r="HW139" s="1"/>
      <c r="HX139" s="1"/>
      <c r="HY139" s="1"/>
      <c r="HZ139" s="1"/>
      <c r="IA139" s="1"/>
      <c r="IB139" s="1"/>
      <c r="IC139" s="1"/>
      <c r="ID139" s="1"/>
      <c r="IE139" s="1"/>
      <c r="IF139" s="1"/>
      <c r="IG139" s="1"/>
      <c r="IH139" s="1"/>
      <c r="II139" s="1"/>
      <c r="IJ139" s="1"/>
      <c r="IK139" s="1"/>
      <c r="IL139" s="1"/>
      <c r="IM139" s="1"/>
      <c r="IN139" s="1"/>
      <c r="IO139" s="1"/>
      <c r="IP139" s="1"/>
      <c r="IQ139" s="1"/>
      <c r="IR139" s="1"/>
      <c r="IS139" s="1"/>
      <c r="IT139" s="1"/>
      <c r="IU139" s="1"/>
      <c r="IV139" s="1"/>
      <c r="IW139" s="1"/>
      <c r="IX139" s="1"/>
      <c r="IY139" s="1"/>
      <c r="IZ139" s="1"/>
      <c r="JA139" s="1"/>
      <c r="JB139" s="1"/>
      <c r="JC139" s="1"/>
      <c r="JD139" s="1"/>
      <c r="JE139" s="1"/>
      <c r="JF139" s="1"/>
      <c r="JG139" s="1"/>
      <c r="JH139" s="1"/>
      <c r="JI139" s="1"/>
      <c r="JJ139" s="1"/>
      <c r="JK139" s="1"/>
      <c r="JL139" s="1"/>
      <c r="JM139" s="1"/>
      <c r="JN139" s="1"/>
      <c r="JO139" s="1"/>
      <c r="JP139" s="1"/>
      <c r="JQ139" s="1"/>
      <c r="JR139" s="1"/>
      <c r="JS139" s="1"/>
      <c r="JT139" s="1"/>
      <c r="JU139" s="1"/>
      <c r="JV139" s="1"/>
      <c r="JW139" s="1"/>
      <c r="JX139" s="1"/>
      <c r="JY139" s="1"/>
      <c r="JZ139" s="1"/>
      <c r="KA139" s="1"/>
      <c r="KB139" s="1"/>
      <c r="KC139" s="1"/>
      <c r="KD139" s="1"/>
      <c r="KE139" s="1"/>
      <c r="KF139" s="1"/>
      <c r="KG139" s="1"/>
      <c r="KH139" s="1"/>
      <c r="KI139" s="1"/>
      <c r="KJ139" s="1"/>
      <c r="KK139" s="1"/>
      <c r="KL139" s="1"/>
      <c r="KM139" s="1"/>
      <c r="KN139" s="1"/>
      <c r="KO139" s="1"/>
      <c r="KP139" s="1"/>
      <c r="KQ139" s="1"/>
      <c r="KR139" s="1"/>
      <c r="KS139" s="1"/>
      <c r="KT139" s="1"/>
      <c r="KU139" s="1"/>
      <c r="KV139" s="1"/>
      <c r="KW139" s="1"/>
      <c r="KX139" s="1"/>
      <c r="KY139" s="1"/>
      <c r="KZ139" s="1"/>
      <c r="LA139" s="1"/>
      <c r="LB139" s="1"/>
      <c r="LC139" s="1"/>
      <c r="LD139" s="1"/>
      <c r="LE139" s="1"/>
      <c r="LF139" s="1"/>
      <c r="LG139" s="1"/>
      <c r="LH139" s="1"/>
      <c r="LI139" s="1"/>
      <c r="LJ139" s="1"/>
      <c r="LK139" s="1"/>
      <c r="LL139" s="1"/>
      <c r="LM139" s="1"/>
      <c r="LN139" s="1"/>
      <c r="LO139" s="1"/>
      <c r="LP139" s="1"/>
      <c r="LQ139" s="1"/>
      <c r="LR139" s="1"/>
      <c r="LS139" s="1"/>
      <c r="LT139" s="1"/>
      <c r="LU139" s="1"/>
      <c r="LV139" s="1"/>
      <c r="LW139" s="1"/>
      <c r="LX139" s="1"/>
      <c r="LY139" s="1"/>
      <c r="LZ139" s="1"/>
      <c r="MA139" s="1"/>
      <c r="MB139" s="1"/>
      <c r="MC139" s="1"/>
      <c r="MD139" s="1"/>
      <c r="ME139" s="1"/>
      <c r="MF139" s="1"/>
      <c r="MG139" s="1"/>
      <c r="MH139" s="1"/>
      <c r="MI139" s="1"/>
      <c r="MJ139" s="1"/>
      <c r="MK139" s="1"/>
      <c r="ML139" s="1"/>
      <c r="MM139" s="1"/>
      <c r="MN139" s="1"/>
      <c r="MO139" s="1"/>
      <c r="MP139" s="1"/>
      <c r="MQ139" s="1"/>
      <c r="MR139" s="1"/>
      <c r="MS139" s="1"/>
      <c r="MT139" s="1"/>
      <c r="MU139" s="1"/>
      <c r="MV139" s="1"/>
      <c r="MW139" s="1"/>
      <c r="MX139" s="1"/>
      <c r="MY139" s="1"/>
      <c r="MZ139" s="1"/>
      <c r="NA139" s="1"/>
      <c r="NB139" s="1"/>
      <c r="NC139" s="1"/>
      <c r="ND139" s="1"/>
      <c r="NE139" s="1"/>
      <c r="NF139" s="1"/>
      <c r="NG139" s="1"/>
      <c r="NH139" s="1"/>
      <c r="NI139" s="1"/>
      <c r="NJ139" s="1"/>
      <c r="NK139" s="1"/>
      <c r="NL139" s="1"/>
      <c r="NM139" s="1"/>
      <c r="NN139" s="1"/>
      <c r="NO139" s="1"/>
      <c r="NP139" s="1"/>
      <c r="NQ139" s="1"/>
      <c r="NR139" s="1"/>
      <c r="NS139" s="1"/>
      <c r="NT139" s="1"/>
      <c r="NU139" s="1"/>
      <c r="NV139" s="1"/>
      <c r="NW139" s="1"/>
      <c r="NX139" s="1"/>
      <c r="NY139" s="1"/>
      <c r="NZ139" s="1"/>
      <c r="OA139" s="1"/>
      <c r="OB139" s="1"/>
      <c r="OC139" s="1"/>
      <c r="OD139" s="1"/>
      <c r="OE139" s="1"/>
      <c r="OF139" s="1"/>
      <c r="OG139" s="1"/>
      <c r="OH139" s="1"/>
      <c r="OI139" s="1"/>
      <c r="OJ139" s="1"/>
      <c r="OK139" s="1"/>
      <c r="OL139" s="1"/>
      <c r="OM139" s="1"/>
      <c r="ON139" s="1"/>
      <c r="OO139" s="1"/>
      <c r="OP139" s="1"/>
      <c r="OQ139" s="1"/>
      <c r="OR139" s="1"/>
      <c r="OS139" s="1"/>
      <c r="OT139" s="1"/>
      <c r="OU139" s="1"/>
      <c r="OV139" s="1"/>
      <c r="OW139" s="1"/>
      <c r="OX139" s="1"/>
      <c r="OY139" s="1"/>
      <c r="OZ139" s="1"/>
      <c r="PA139" s="1"/>
      <c r="PB139" s="1"/>
      <c r="PC139" s="1"/>
      <c r="PD139" s="1"/>
      <c r="PE139" s="1"/>
      <c r="PF139" s="1"/>
      <c r="PG139" s="1"/>
      <c r="PH139" s="1"/>
      <c r="PI139" s="1"/>
      <c r="PJ139" s="1"/>
      <c r="PK139" s="1"/>
      <c r="PL139" s="1"/>
      <c r="PM139" s="1"/>
      <c r="PN139" s="1"/>
      <c r="PO139" s="1"/>
      <c r="PP139" s="1"/>
      <c r="PQ139" s="1"/>
      <c r="PR139" s="1"/>
      <c r="PS139" s="1"/>
      <c r="PT139" s="1"/>
      <c r="PU139" s="1"/>
      <c r="PV139" s="1"/>
      <c r="PW139" s="1"/>
      <c r="PX139" s="1"/>
      <c r="PY139" s="1"/>
      <c r="PZ139" s="1"/>
      <c r="QA139" s="1"/>
      <c r="QB139" s="1"/>
      <c r="QC139" s="1"/>
      <c r="QD139" s="1"/>
      <c r="QE139" s="1"/>
      <c r="QF139" s="1"/>
      <c r="QG139" s="1"/>
      <c r="QH139" s="1"/>
      <c r="QI139" s="1"/>
      <c r="QJ139" s="1"/>
      <c r="QK139" s="1"/>
      <c r="QL139" s="1"/>
      <c r="QM139" s="1"/>
      <c r="QN139" s="1"/>
      <c r="QO139" s="1"/>
      <c r="QP139" s="1"/>
      <c r="QQ139" s="1"/>
      <c r="QR139" s="1"/>
      <c r="QS139" s="1"/>
      <c r="QT139" s="1"/>
      <c r="QU139" s="1"/>
      <c r="QV139" s="1"/>
      <c r="QW139" s="1"/>
      <c r="QX139" s="1"/>
      <c r="QY139" s="1"/>
      <c r="QZ139" s="1"/>
      <c r="RA139" s="1"/>
      <c r="RB139" s="1"/>
      <c r="RC139" s="1"/>
      <c r="RD139" s="1"/>
      <c r="RE139" s="1"/>
      <c r="RF139" s="1"/>
      <c r="RG139" s="1"/>
      <c r="RH139" s="1"/>
      <c r="RI139" s="1"/>
      <c r="RJ139" s="1"/>
      <c r="RK139" s="1"/>
      <c r="RL139" s="1"/>
      <c r="RM139" s="1"/>
      <c r="RN139" s="1"/>
      <c r="RO139" s="1"/>
      <c r="RP139" s="1"/>
      <c r="RQ139" s="1"/>
      <c r="RR139" s="1"/>
      <c r="RS139" s="1"/>
      <c r="RT139" s="1"/>
      <c r="RU139" s="1"/>
      <c r="RV139" s="1"/>
      <c r="RW139" s="1"/>
      <c r="RX139" s="1"/>
      <c r="RY139" s="1"/>
      <c r="RZ139" s="1"/>
      <c r="SA139" s="1"/>
      <c r="SB139" s="1"/>
      <c r="SC139" s="1"/>
      <c r="SD139" s="1"/>
      <c r="SE139" s="1"/>
      <c r="SF139" s="1"/>
      <c r="SG139" s="1"/>
      <c r="SH139" s="1"/>
      <c r="SI139" s="1"/>
      <c r="SJ139" s="1"/>
      <c r="SK139" s="1"/>
      <c r="SL139" s="1"/>
      <c r="SM139" s="1"/>
      <c r="SN139" s="1"/>
      <c r="SO139" s="1"/>
      <c r="SP139" s="1"/>
      <c r="SQ139" s="1"/>
      <c r="SR139" s="1"/>
      <c r="SS139" s="1"/>
      <c r="ST139" s="1"/>
      <c r="SU139" s="1"/>
      <c r="SV139" s="1"/>
      <c r="SW139" s="1"/>
      <c r="SX139" s="1"/>
      <c r="SY139" s="1"/>
      <c r="SZ139" s="1"/>
      <c r="TA139" s="1"/>
      <c r="TB139" s="1"/>
      <c r="TC139" s="1"/>
      <c r="TD139" s="1"/>
      <c r="TE139" s="1"/>
      <c r="TF139" s="1"/>
      <c r="TG139" s="1"/>
      <c r="TH139" s="1"/>
      <c r="TI139" s="1"/>
      <c r="TJ139" s="1"/>
      <c r="TK139" s="1"/>
      <c r="TL139" s="1"/>
      <c r="TM139" s="1"/>
      <c r="TN139" s="1"/>
      <c r="TO139" s="1"/>
      <c r="TP139" s="1"/>
      <c r="TQ139" s="1"/>
      <c r="TR139" s="1"/>
      <c r="TS139" s="1"/>
      <c r="TT139" s="1"/>
      <c r="TU139" s="1"/>
      <c r="TV139" s="1"/>
      <c r="TW139" s="1"/>
      <c r="TX139" s="1"/>
      <c r="TY139" s="1"/>
      <c r="TZ139" s="1"/>
      <c r="UA139" s="1"/>
      <c r="UB139" s="1"/>
      <c r="UC139" s="1"/>
      <c r="UD139" s="1"/>
      <c r="UE139" s="1"/>
      <c r="UF139" s="1"/>
      <c r="UG139" s="1"/>
      <c r="UH139" s="1"/>
      <c r="UI139" s="1"/>
      <c r="UJ139" s="1"/>
      <c r="UK139" s="1"/>
      <c r="UL139" s="1"/>
      <c r="UM139" s="1"/>
      <c r="UN139" s="1"/>
      <c r="UO139" s="1"/>
      <c r="UP139" s="1"/>
      <c r="UQ139" s="1"/>
      <c r="UR139" s="1"/>
      <c r="US139" s="1"/>
      <c r="UT139" s="1"/>
      <c r="UU139" s="1"/>
      <c r="UV139" s="1"/>
      <c r="UW139" s="1"/>
      <c r="UX139" s="1"/>
      <c r="UY139" s="1"/>
      <c r="UZ139" s="1"/>
      <c r="VA139" s="1"/>
      <c r="VB139" s="1"/>
      <c r="VC139" s="1"/>
      <c r="VD139" s="1"/>
      <c r="VE139" s="1"/>
      <c r="VF139" s="1"/>
      <c r="VG139" s="1"/>
      <c r="VH139" s="1"/>
      <c r="VI139" s="1"/>
      <c r="VJ139" s="1"/>
      <c r="VK139" s="1"/>
      <c r="VL139" s="1"/>
      <c r="VM139" s="1"/>
      <c r="VN139" s="1"/>
      <c r="VO139" s="1"/>
      <c r="VP139" s="1"/>
      <c r="VQ139" s="1"/>
      <c r="VR139" s="1"/>
      <c r="VS139" s="1"/>
      <c r="VT139" s="1"/>
      <c r="VU139" s="1"/>
      <c r="VV139" s="1"/>
      <c r="VW139" s="1"/>
      <c r="VX139" s="1"/>
      <c r="VY139" s="1"/>
      <c r="VZ139" s="1"/>
      <c r="WA139" s="1"/>
      <c r="WB139" s="1"/>
      <c r="WC139" s="1"/>
      <c r="WD139" s="1"/>
      <c r="WE139" s="1"/>
      <c r="WF139" s="1"/>
      <c r="WG139" s="1"/>
      <c r="WH139" s="1"/>
      <c r="WI139" s="1"/>
      <c r="WJ139" s="1"/>
      <c r="WK139" s="1"/>
      <c r="WL139" s="1"/>
      <c r="WM139" s="1"/>
      <c r="WN139" s="1"/>
      <c r="WO139" s="1"/>
      <c r="WP139" s="1"/>
      <c r="WQ139" s="1"/>
      <c r="WR139" s="1"/>
      <c r="WS139" s="1"/>
      <c r="WT139" s="1"/>
      <c r="WU139" s="1"/>
      <c r="WV139" s="1"/>
      <c r="WW139" s="1"/>
      <c r="WX139" s="1"/>
      <c r="WY139" s="1"/>
      <c r="WZ139" s="1"/>
      <c r="XA139" s="1"/>
      <c r="XB139" s="1"/>
      <c r="XC139" s="1"/>
      <c r="XD139" s="1"/>
      <c r="XE139" s="1"/>
      <c r="XF139" s="1"/>
      <c r="XG139" s="1"/>
      <c r="XH139" s="1"/>
      <c r="XI139" s="1"/>
      <c r="XJ139" s="1"/>
      <c r="XK139" s="1"/>
      <c r="XL139" s="1"/>
      <c r="XM139" s="1"/>
      <c r="XN139" s="1"/>
      <c r="XO139" s="1"/>
      <c r="XP139" s="1"/>
      <c r="XQ139" s="1"/>
      <c r="XR139" s="1"/>
      <c r="XS139" s="1"/>
      <c r="XT139" s="1"/>
      <c r="XU139" s="1"/>
      <c r="XV139" s="1"/>
      <c r="XW139" s="1"/>
      <c r="XX139" s="1"/>
      <c r="XY139" s="1"/>
      <c r="XZ139" s="1"/>
      <c r="YA139" s="1"/>
      <c r="YB139" s="1"/>
      <c r="YC139" s="1"/>
      <c r="YD139" s="1"/>
      <c r="YE139" s="1"/>
      <c r="YF139" s="1"/>
      <c r="YG139" s="1"/>
      <c r="YH139" s="1"/>
      <c r="YI139" s="1"/>
      <c r="YJ139" s="1"/>
      <c r="YK139" s="1"/>
      <c r="YL139" s="1"/>
      <c r="YM139" s="1"/>
      <c r="YN139" s="1"/>
      <c r="YO139" s="1"/>
      <c r="YP139" s="1"/>
      <c r="YQ139" s="1"/>
      <c r="YR139" s="1"/>
      <c r="YS139" s="1"/>
      <c r="YT139" s="1"/>
      <c r="YU139" s="1"/>
      <c r="YV139" s="1"/>
      <c r="YW139" s="1"/>
      <c r="YX139" s="1"/>
      <c r="YY139" s="1"/>
      <c r="YZ139" s="1"/>
      <c r="ZA139" s="1"/>
      <c r="ZB139" s="1"/>
      <c r="ZC139" s="1"/>
      <c r="ZD139" s="1"/>
      <c r="ZE139" s="1"/>
      <c r="ZF139" s="1"/>
      <c r="ZG139" s="1"/>
      <c r="ZH139" s="1"/>
      <c r="ZI139" s="1"/>
      <c r="ZJ139" s="1"/>
      <c r="ZK139" s="1"/>
      <c r="ZL139" s="1"/>
      <c r="ZM139" s="1"/>
      <c r="ZN139" s="1"/>
      <c r="ZO139" s="1"/>
      <c r="ZP139" s="1"/>
      <c r="ZQ139" s="1"/>
      <c r="ZR139" s="1"/>
      <c r="ZS139" s="1"/>
    </row>
    <row r="140" spans="1:695" s="87" customFormat="1">
      <c r="A140" s="147" t="s">
        <v>113</v>
      </c>
      <c r="B140" s="85"/>
      <c r="C140" s="24" t="s">
        <v>116</v>
      </c>
      <c r="D140" s="24" t="s">
        <v>109</v>
      </c>
      <c r="E140" s="25">
        <v>0.49652777777777773</v>
      </c>
      <c r="F140" s="25">
        <v>0.54166666666666663</v>
      </c>
      <c r="G140" s="24">
        <f t="shared" si="9"/>
        <v>11698.2</v>
      </c>
      <c r="H140" s="59">
        <v>201</v>
      </c>
      <c r="I140" s="72">
        <v>58.2</v>
      </c>
      <c r="J140" s="68" t="s">
        <v>32</v>
      </c>
      <c r="K140" s="68" t="s">
        <v>33</v>
      </c>
      <c r="L140" s="110"/>
      <c r="M140" s="1"/>
      <c r="N140" s="97"/>
      <c r="O140" s="98"/>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
      <c r="HI140" s="1"/>
      <c r="HJ140" s="1"/>
      <c r="HK140" s="1"/>
      <c r="HL140" s="1"/>
      <c r="HM140" s="1"/>
      <c r="HN140" s="1"/>
      <c r="HO140" s="1"/>
      <c r="HP140" s="1"/>
      <c r="HQ140" s="1"/>
      <c r="HR140" s="1"/>
      <c r="HS140" s="1"/>
      <c r="HT140" s="1"/>
      <c r="HU140" s="1"/>
      <c r="HV140" s="1"/>
      <c r="HW140" s="1"/>
      <c r="HX140" s="1"/>
      <c r="HY140" s="1"/>
      <c r="HZ140" s="1"/>
      <c r="IA140" s="1"/>
      <c r="IB140" s="1"/>
      <c r="IC140" s="1"/>
      <c r="ID140" s="1"/>
      <c r="IE140" s="1"/>
      <c r="IF140" s="1"/>
      <c r="IG140" s="1"/>
      <c r="IH140" s="1"/>
      <c r="II140" s="1"/>
      <c r="IJ140" s="1"/>
      <c r="IK140" s="1"/>
      <c r="IL140" s="1"/>
      <c r="IM140" s="1"/>
      <c r="IN140" s="1"/>
      <c r="IO140" s="1"/>
      <c r="IP140" s="1"/>
      <c r="IQ140" s="1"/>
      <c r="IR140" s="1"/>
      <c r="IS140" s="1"/>
      <c r="IT140" s="1"/>
      <c r="IU140" s="1"/>
      <c r="IV140" s="1"/>
      <c r="IW140" s="1"/>
      <c r="IX140" s="1"/>
      <c r="IY140" s="1"/>
      <c r="IZ140" s="1"/>
      <c r="JA140" s="1"/>
      <c r="JB140" s="1"/>
      <c r="JC140" s="1"/>
      <c r="JD140" s="1"/>
      <c r="JE140" s="1"/>
      <c r="JF140" s="1"/>
      <c r="JG140" s="1"/>
      <c r="JH140" s="1"/>
      <c r="JI140" s="1"/>
      <c r="JJ140" s="1"/>
      <c r="JK140" s="1"/>
      <c r="JL140" s="1"/>
      <c r="JM140" s="1"/>
      <c r="JN140" s="1"/>
      <c r="JO140" s="1"/>
      <c r="JP140" s="1"/>
      <c r="JQ140" s="1"/>
      <c r="JR140" s="1"/>
      <c r="JS140" s="1"/>
      <c r="JT140" s="1"/>
      <c r="JU140" s="1"/>
      <c r="JV140" s="1"/>
      <c r="JW140" s="1"/>
      <c r="JX140" s="1"/>
      <c r="JY140" s="1"/>
      <c r="JZ140" s="1"/>
      <c r="KA140" s="1"/>
      <c r="KB140" s="1"/>
      <c r="KC140" s="1"/>
      <c r="KD140" s="1"/>
      <c r="KE140" s="1"/>
      <c r="KF140" s="1"/>
      <c r="KG140" s="1"/>
      <c r="KH140" s="1"/>
      <c r="KI140" s="1"/>
      <c r="KJ140" s="1"/>
      <c r="KK140" s="1"/>
      <c r="KL140" s="1"/>
      <c r="KM140" s="1"/>
      <c r="KN140" s="1"/>
      <c r="KO140" s="1"/>
      <c r="KP140" s="1"/>
      <c r="KQ140" s="1"/>
      <c r="KR140" s="1"/>
      <c r="KS140" s="1"/>
      <c r="KT140" s="1"/>
      <c r="KU140" s="1"/>
      <c r="KV140" s="1"/>
      <c r="KW140" s="1"/>
      <c r="KX140" s="1"/>
      <c r="KY140" s="1"/>
      <c r="KZ140" s="1"/>
      <c r="LA140" s="1"/>
      <c r="LB140" s="1"/>
      <c r="LC140" s="1"/>
      <c r="LD140" s="1"/>
      <c r="LE140" s="1"/>
      <c r="LF140" s="1"/>
      <c r="LG140" s="1"/>
      <c r="LH140" s="1"/>
      <c r="LI140" s="1"/>
      <c r="LJ140" s="1"/>
      <c r="LK140" s="1"/>
      <c r="LL140" s="1"/>
      <c r="LM140" s="1"/>
      <c r="LN140" s="1"/>
      <c r="LO140" s="1"/>
      <c r="LP140" s="1"/>
      <c r="LQ140" s="1"/>
      <c r="LR140" s="1"/>
      <c r="LS140" s="1"/>
      <c r="LT140" s="1"/>
      <c r="LU140" s="1"/>
      <c r="LV140" s="1"/>
      <c r="LW140" s="1"/>
      <c r="LX140" s="1"/>
      <c r="LY140" s="1"/>
      <c r="LZ140" s="1"/>
      <c r="MA140" s="1"/>
      <c r="MB140" s="1"/>
      <c r="MC140" s="1"/>
      <c r="MD140" s="1"/>
      <c r="ME140" s="1"/>
      <c r="MF140" s="1"/>
      <c r="MG140" s="1"/>
      <c r="MH140" s="1"/>
      <c r="MI140" s="1"/>
      <c r="MJ140" s="1"/>
      <c r="MK140" s="1"/>
      <c r="ML140" s="1"/>
      <c r="MM140" s="1"/>
      <c r="MN140" s="1"/>
      <c r="MO140" s="1"/>
      <c r="MP140" s="1"/>
      <c r="MQ140" s="1"/>
      <c r="MR140" s="1"/>
      <c r="MS140" s="1"/>
      <c r="MT140" s="1"/>
      <c r="MU140" s="1"/>
      <c r="MV140" s="1"/>
      <c r="MW140" s="1"/>
      <c r="MX140" s="1"/>
      <c r="MY140" s="1"/>
      <c r="MZ140" s="1"/>
      <c r="NA140" s="1"/>
      <c r="NB140" s="1"/>
      <c r="NC140" s="1"/>
      <c r="ND140" s="1"/>
      <c r="NE140" s="1"/>
      <c r="NF140" s="1"/>
      <c r="NG140" s="1"/>
      <c r="NH140" s="1"/>
      <c r="NI140" s="1"/>
      <c r="NJ140" s="1"/>
      <c r="NK140" s="1"/>
      <c r="NL140" s="1"/>
      <c r="NM140" s="1"/>
      <c r="NN140" s="1"/>
      <c r="NO140" s="1"/>
      <c r="NP140" s="1"/>
      <c r="NQ140" s="1"/>
      <c r="NR140" s="1"/>
      <c r="NS140" s="1"/>
      <c r="NT140" s="1"/>
      <c r="NU140" s="1"/>
      <c r="NV140" s="1"/>
      <c r="NW140" s="1"/>
      <c r="NX140" s="1"/>
      <c r="NY140" s="1"/>
      <c r="NZ140" s="1"/>
      <c r="OA140" s="1"/>
      <c r="OB140" s="1"/>
      <c r="OC140" s="1"/>
      <c r="OD140" s="1"/>
      <c r="OE140" s="1"/>
      <c r="OF140" s="1"/>
      <c r="OG140" s="1"/>
      <c r="OH140" s="1"/>
      <c r="OI140" s="1"/>
      <c r="OJ140" s="1"/>
      <c r="OK140" s="1"/>
      <c r="OL140" s="1"/>
      <c r="OM140" s="1"/>
      <c r="ON140" s="1"/>
      <c r="OO140" s="1"/>
      <c r="OP140" s="1"/>
      <c r="OQ140" s="1"/>
      <c r="OR140" s="1"/>
      <c r="OS140" s="1"/>
      <c r="OT140" s="1"/>
      <c r="OU140" s="1"/>
      <c r="OV140" s="1"/>
      <c r="OW140" s="1"/>
      <c r="OX140" s="1"/>
      <c r="OY140" s="1"/>
      <c r="OZ140" s="1"/>
      <c r="PA140" s="1"/>
      <c r="PB140" s="1"/>
      <c r="PC140" s="1"/>
      <c r="PD140" s="1"/>
      <c r="PE140" s="1"/>
      <c r="PF140" s="1"/>
      <c r="PG140" s="1"/>
      <c r="PH140" s="1"/>
      <c r="PI140" s="1"/>
      <c r="PJ140" s="1"/>
      <c r="PK140" s="1"/>
      <c r="PL140" s="1"/>
      <c r="PM140" s="1"/>
      <c r="PN140" s="1"/>
      <c r="PO140" s="1"/>
      <c r="PP140" s="1"/>
      <c r="PQ140" s="1"/>
      <c r="PR140" s="1"/>
      <c r="PS140" s="1"/>
      <c r="PT140" s="1"/>
      <c r="PU140" s="1"/>
      <c r="PV140" s="1"/>
      <c r="PW140" s="1"/>
      <c r="PX140" s="1"/>
      <c r="PY140" s="1"/>
      <c r="PZ140" s="1"/>
      <c r="QA140" s="1"/>
      <c r="QB140" s="1"/>
      <c r="QC140" s="1"/>
      <c r="QD140" s="1"/>
      <c r="QE140" s="1"/>
      <c r="QF140" s="1"/>
      <c r="QG140" s="1"/>
      <c r="QH140" s="1"/>
      <c r="QI140" s="1"/>
      <c r="QJ140" s="1"/>
      <c r="QK140" s="1"/>
      <c r="QL140" s="1"/>
      <c r="QM140" s="1"/>
      <c r="QN140" s="1"/>
      <c r="QO140" s="1"/>
      <c r="QP140" s="1"/>
      <c r="QQ140" s="1"/>
      <c r="QR140" s="1"/>
      <c r="QS140" s="1"/>
      <c r="QT140" s="1"/>
      <c r="QU140" s="1"/>
      <c r="QV140" s="1"/>
      <c r="QW140" s="1"/>
      <c r="QX140" s="1"/>
      <c r="QY140" s="1"/>
      <c r="QZ140" s="1"/>
      <c r="RA140" s="1"/>
      <c r="RB140" s="1"/>
      <c r="RC140" s="1"/>
      <c r="RD140" s="1"/>
      <c r="RE140" s="1"/>
      <c r="RF140" s="1"/>
      <c r="RG140" s="1"/>
      <c r="RH140" s="1"/>
      <c r="RI140" s="1"/>
      <c r="RJ140" s="1"/>
      <c r="RK140" s="1"/>
      <c r="RL140" s="1"/>
      <c r="RM140" s="1"/>
      <c r="RN140" s="1"/>
      <c r="RO140" s="1"/>
      <c r="RP140" s="1"/>
      <c r="RQ140" s="1"/>
      <c r="RR140" s="1"/>
      <c r="RS140" s="1"/>
      <c r="RT140" s="1"/>
      <c r="RU140" s="1"/>
      <c r="RV140" s="1"/>
      <c r="RW140" s="1"/>
      <c r="RX140" s="1"/>
      <c r="RY140" s="1"/>
      <c r="RZ140" s="1"/>
      <c r="SA140" s="1"/>
      <c r="SB140" s="1"/>
      <c r="SC140" s="1"/>
      <c r="SD140" s="1"/>
      <c r="SE140" s="1"/>
      <c r="SF140" s="1"/>
      <c r="SG140" s="1"/>
      <c r="SH140" s="1"/>
      <c r="SI140" s="1"/>
      <c r="SJ140" s="1"/>
      <c r="SK140" s="1"/>
      <c r="SL140" s="1"/>
      <c r="SM140" s="1"/>
      <c r="SN140" s="1"/>
      <c r="SO140" s="1"/>
      <c r="SP140" s="1"/>
      <c r="SQ140" s="1"/>
      <c r="SR140" s="1"/>
      <c r="SS140" s="1"/>
      <c r="ST140" s="1"/>
      <c r="SU140" s="1"/>
      <c r="SV140" s="1"/>
      <c r="SW140" s="1"/>
      <c r="SX140" s="1"/>
      <c r="SY140" s="1"/>
      <c r="SZ140" s="1"/>
      <c r="TA140" s="1"/>
      <c r="TB140" s="1"/>
      <c r="TC140" s="1"/>
      <c r="TD140" s="1"/>
      <c r="TE140" s="1"/>
      <c r="TF140" s="1"/>
      <c r="TG140" s="1"/>
      <c r="TH140" s="1"/>
      <c r="TI140" s="1"/>
      <c r="TJ140" s="1"/>
      <c r="TK140" s="1"/>
      <c r="TL140" s="1"/>
      <c r="TM140" s="1"/>
      <c r="TN140" s="1"/>
      <c r="TO140" s="1"/>
      <c r="TP140" s="1"/>
      <c r="TQ140" s="1"/>
      <c r="TR140" s="1"/>
      <c r="TS140" s="1"/>
      <c r="TT140" s="1"/>
      <c r="TU140" s="1"/>
      <c r="TV140" s="1"/>
      <c r="TW140" s="1"/>
      <c r="TX140" s="1"/>
      <c r="TY140" s="1"/>
      <c r="TZ140" s="1"/>
      <c r="UA140" s="1"/>
      <c r="UB140" s="1"/>
      <c r="UC140" s="1"/>
      <c r="UD140" s="1"/>
      <c r="UE140" s="1"/>
      <c r="UF140" s="1"/>
      <c r="UG140" s="1"/>
      <c r="UH140" s="1"/>
      <c r="UI140" s="1"/>
      <c r="UJ140" s="1"/>
      <c r="UK140" s="1"/>
      <c r="UL140" s="1"/>
      <c r="UM140" s="1"/>
      <c r="UN140" s="1"/>
      <c r="UO140" s="1"/>
      <c r="UP140" s="1"/>
      <c r="UQ140" s="1"/>
      <c r="UR140" s="1"/>
      <c r="US140" s="1"/>
      <c r="UT140" s="1"/>
      <c r="UU140" s="1"/>
      <c r="UV140" s="1"/>
      <c r="UW140" s="1"/>
      <c r="UX140" s="1"/>
      <c r="UY140" s="1"/>
      <c r="UZ140" s="1"/>
      <c r="VA140" s="1"/>
      <c r="VB140" s="1"/>
      <c r="VC140" s="1"/>
      <c r="VD140" s="1"/>
      <c r="VE140" s="1"/>
      <c r="VF140" s="1"/>
      <c r="VG140" s="1"/>
      <c r="VH140" s="1"/>
      <c r="VI140" s="1"/>
      <c r="VJ140" s="1"/>
      <c r="VK140" s="1"/>
      <c r="VL140" s="1"/>
      <c r="VM140" s="1"/>
      <c r="VN140" s="1"/>
      <c r="VO140" s="1"/>
      <c r="VP140" s="1"/>
      <c r="VQ140" s="1"/>
      <c r="VR140" s="1"/>
      <c r="VS140" s="1"/>
      <c r="VT140" s="1"/>
      <c r="VU140" s="1"/>
      <c r="VV140" s="1"/>
      <c r="VW140" s="1"/>
      <c r="VX140" s="1"/>
      <c r="VY140" s="1"/>
      <c r="VZ140" s="1"/>
      <c r="WA140" s="1"/>
      <c r="WB140" s="1"/>
      <c r="WC140" s="1"/>
      <c r="WD140" s="1"/>
      <c r="WE140" s="1"/>
      <c r="WF140" s="1"/>
      <c r="WG140" s="1"/>
      <c r="WH140" s="1"/>
      <c r="WI140" s="1"/>
      <c r="WJ140" s="1"/>
      <c r="WK140" s="1"/>
      <c r="WL140" s="1"/>
      <c r="WM140" s="1"/>
      <c r="WN140" s="1"/>
      <c r="WO140" s="1"/>
      <c r="WP140" s="1"/>
      <c r="WQ140" s="1"/>
      <c r="WR140" s="1"/>
      <c r="WS140" s="1"/>
      <c r="WT140" s="1"/>
      <c r="WU140" s="1"/>
      <c r="WV140" s="1"/>
      <c r="WW140" s="1"/>
      <c r="WX140" s="1"/>
      <c r="WY140" s="1"/>
      <c r="WZ140" s="1"/>
      <c r="XA140" s="1"/>
      <c r="XB140" s="1"/>
      <c r="XC140" s="1"/>
      <c r="XD140" s="1"/>
      <c r="XE140" s="1"/>
      <c r="XF140" s="1"/>
      <c r="XG140" s="1"/>
      <c r="XH140" s="1"/>
      <c r="XI140" s="1"/>
      <c r="XJ140" s="1"/>
      <c r="XK140" s="1"/>
      <c r="XL140" s="1"/>
      <c r="XM140" s="1"/>
      <c r="XN140" s="1"/>
      <c r="XO140" s="1"/>
      <c r="XP140" s="1"/>
      <c r="XQ140" s="1"/>
      <c r="XR140" s="1"/>
      <c r="XS140" s="1"/>
      <c r="XT140" s="1"/>
      <c r="XU140" s="1"/>
      <c r="XV140" s="1"/>
      <c r="XW140" s="1"/>
      <c r="XX140" s="1"/>
      <c r="XY140" s="1"/>
      <c r="XZ140" s="1"/>
      <c r="YA140" s="1"/>
      <c r="YB140" s="1"/>
      <c r="YC140" s="1"/>
      <c r="YD140" s="1"/>
      <c r="YE140" s="1"/>
      <c r="YF140" s="1"/>
      <c r="YG140" s="1"/>
      <c r="YH140" s="1"/>
      <c r="YI140" s="1"/>
      <c r="YJ140" s="1"/>
      <c r="YK140" s="1"/>
      <c r="YL140" s="1"/>
      <c r="YM140" s="1"/>
      <c r="YN140" s="1"/>
      <c r="YO140" s="1"/>
      <c r="YP140" s="1"/>
      <c r="YQ140" s="1"/>
      <c r="YR140" s="1"/>
      <c r="YS140" s="1"/>
      <c r="YT140" s="1"/>
      <c r="YU140" s="1"/>
      <c r="YV140" s="1"/>
      <c r="YW140" s="1"/>
      <c r="YX140" s="1"/>
      <c r="YY140" s="1"/>
      <c r="YZ140" s="1"/>
      <c r="ZA140" s="1"/>
      <c r="ZB140" s="1"/>
      <c r="ZC140" s="1"/>
      <c r="ZD140" s="1"/>
      <c r="ZE140" s="1"/>
      <c r="ZF140" s="1"/>
      <c r="ZG140" s="1"/>
      <c r="ZH140" s="1"/>
      <c r="ZI140" s="1"/>
      <c r="ZJ140" s="1"/>
      <c r="ZK140" s="1"/>
      <c r="ZL140" s="1"/>
      <c r="ZM140" s="1"/>
      <c r="ZN140" s="1"/>
      <c r="ZO140" s="1"/>
      <c r="ZP140" s="1"/>
      <c r="ZQ140" s="1"/>
      <c r="ZR140" s="1"/>
      <c r="ZS140" s="1"/>
    </row>
    <row r="141" spans="1:695" s="87" customFormat="1">
      <c r="A141" s="147" t="s">
        <v>113</v>
      </c>
      <c r="B141" s="90"/>
      <c r="C141" s="24"/>
      <c r="D141" s="24"/>
      <c r="E141" s="25"/>
      <c r="F141" s="25"/>
      <c r="G141" s="24"/>
      <c r="H141" s="59"/>
      <c r="I141" s="72"/>
      <c r="J141" s="68"/>
      <c r="K141" s="68"/>
      <c r="L141" s="110"/>
      <c r="M141" s="1"/>
      <c r="N141" s="97"/>
      <c r="O141" s="98"/>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c r="HS141" s="1"/>
      <c r="HT141" s="1"/>
      <c r="HU141" s="1"/>
      <c r="HV141" s="1"/>
      <c r="HW141" s="1"/>
      <c r="HX141" s="1"/>
      <c r="HY141" s="1"/>
      <c r="HZ141" s="1"/>
      <c r="IA141" s="1"/>
      <c r="IB141" s="1"/>
      <c r="IC141" s="1"/>
      <c r="ID141" s="1"/>
      <c r="IE141" s="1"/>
      <c r="IF141" s="1"/>
      <c r="IG141" s="1"/>
      <c r="IH141" s="1"/>
      <c r="II141" s="1"/>
      <c r="IJ141" s="1"/>
      <c r="IK141" s="1"/>
      <c r="IL141" s="1"/>
      <c r="IM141" s="1"/>
      <c r="IN141" s="1"/>
      <c r="IO141" s="1"/>
      <c r="IP141" s="1"/>
      <c r="IQ141" s="1"/>
      <c r="IR141" s="1"/>
      <c r="IS141" s="1"/>
      <c r="IT141" s="1"/>
      <c r="IU141" s="1"/>
      <c r="IV141" s="1"/>
      <c r="IW141" s="1"/>
      <c r="IX141" s="1"/>
      <c r="IY141" s="1"/>
      <c r="IZ141" s="1"/>
      <c r="JA141" s="1"/>
      <c r="JB141" s="1"/>
      <c r="JC141" s="1"/>
      <c r="JD141" s="1"/>
      <c r="JE141" s="1"/>
      <c r="JF141" s="1"/>
      <c r="JG141" s="1"/>
      <c r="JH141" s="1"/>
      <c r="JI141" s="1"/>
      <c r="JJ141" s="1"/>
      <c r="JK141" s="1"/>
      <c r="JL141" s="1"/>
      <c r="JM141" s="1"/>
      <c r="JN141" s="1"/>
      <c r="JO141" s="1"/>
      <c r="JP141" s="1"/>
      <c r="JQ141" s="1"/>
      <c r="JR141" s="1"/>
      <c r="JS141" s="1"/>
      <c r="JT141" s="1"/>
      <c r="JU141" s="1"/>
      <c r="JV141" s="1"/>
      <c r="JW141" s="1"/>
      <c r="JX141" s="1"/>
      <c r="JY141" s="1"/>
      <c r="JZ141" s="1"/>
      <c r="KA141" s="1"/>
      <c r="KB141" s="1"/>
      <c r="KC141" s="1"/>
      <c r="KD141" s="1"/>
      <c r="KE141" s="1"/>
      <c r="KF141" s="1"/>
      <c r="KG141" s="1"/>
      <c r="KH141" s="1"/>
      <c r="KI141" s="1"/>
      <c r="KJ141" s="1"/>
      <c r="KK141" s="1"/>
      <c r="KL141" s="1"/>
      <c r="KM141" s="1"/>
      <c r="KN141" s="1"/>
      <c r="KO141" s="1"/>
      <c r="KP141" s="1"/>
      <c r="KQ141" s="1"/>
      <c r="KR141" s="1"/>
      <c r="KS141" s="1"/>
      <c r="KT141" s="1"/>
      <c r="KU141" s="1"/>
      <c r="KV141" s="1"/>
      <c r="KW141" s="1"/>
      <c r="KX141" s="1"/>
      <c r="KY141" s="1"/>
      <c r="KZ141" s="1"/>
      <c r="LA141" s="1"/>
      <c r="LB141" s="1"/>
      <c r="LC141" s="1"/>
      <c r="LD141" s="1"/>
      <c r="LE141" s="1"/>
      <c r="LF141" s="1"/>
      <c r="LG141" s="1"/>
      <c r="LH141" s="1"/>
      <c r="LI141" s="1"/>
      <c r="LJ141" s="1"/>
      <c r="LK141" s="1"/>
      <c r="LL141" s="1"/>
      <c r="LM141" s="1"/>
      <c r="LN141" s="1"/>
      <c r="LO141" s="1"/>
      <c r="LP141" s="1"/>
      <c r="LQ141" s="1"/>
      <c r="LR141" s="1"/>
      <c r="LS141" s="1"/>
      <c r="LT141" s="1"/>
      <c r="LU141" s="1"/>
      <c r="LV141" s="1"/>
      <c r="LW141" s="1"/>
      <c r="LX141" s="1"/>
      <c r="LY141" s="1"/>
      <c r="LZ141" s="1"/>
      <c r="MA141" s="1"/>
      <c r="MB141" s="1"/>
      <c r="MC141" s="1"/>
      <c r="MD141" s="1"/>
      <c r="ME141" s="1"/>
      <c r="MF141" s="1"/>
      <c r="MG141" s="1"/>
      <c r="MH141" s="1"/>
      <c r="MI141" s="1"/>
      <c r="MJ141" s="1"/>
      <c r="MK141" s="1"/>
      <c r="ML141" s="1"/>
      <c r="MM141" s="1"/>
      <c r="MN141" s="1"/>
      <c r="MO141" s="1"/>
      <c r="MP141" s="1"/>
      <c r="MQ141" s="1"/>
      <c r="MR141" s="1"/>
      <c r="MS141" s="1"/>
      <c r="MT141" s="1"/>
      <c r="MU141" s="1"/>
      <c r="MV141" s="1"/>
      <c r="MW141" s="1"/>
      <c r="MX141" s="1"/>
      <c r="MY141" s="1"/>
      <c r="MZ141" s="1"/>
      <c r="NA141" s="1"/>
      <c r="NB141" s="1"/>
      <c r="NC141" s="1"/>
      <c r="ND141" s="1"/>
      <c r="NE141" s="1"/>
      <c r="NF141" s="1"/>
      <c r="NG141" s="1"/>
      <c r="NH141" s="1"/>
      <c r="NI141" s="1"/>
      <c r="NJ141" s="1"/>
      <c r="NK141" s="1"/>
      <c r="NL141" s="1"/>
      <c r="NM141" s="1"/>
      <c r="NN141" s="1"/>
      <c r="NO141" s="1"/>
      <c r="NP141" s="1"/>
      <c r="NQ141" s="1"/>
      <c r="NR141" s="1"/>
      <c r="NS141" s="1"/>
      <c r="NT141" s="1"/>
      <c r="NU141" s="1"/>
      <c r="NV141" s="1"/>
      <c r="NW141" s="1"/>
      <c r="NX141" s="1"/>
      <c r="NY141" s="1"/>
      <c r="NZ141" s="1"/>
      <c r="OA141" s="1"/>
      <c r="OB141" s="1"/>
      <c r="OC141" s="1"/>
      <c r="OD141" s="1"/>
      <c r="OE141" s="1"/>
      <c r="OF141" s="1"/>
      <c r="OG141" s="1"/>
      <c r="OH141" s="1"/>
      <c r="OI141" s="1"/>
      <c r="OJ141" s="1"/>
      <c r="OK141" s="1"/>
      <c r="OL141" s="1"/>
      <c r="OM141" s="1"/>
      <c r="ON141" s="1"/>
      <c r="OO141" s="1"/>
      <c r="OP141" s="1"/>
      <c r="OQ141" s="1"/>
      <c r="OR141" s="1"/>
      <c r="OS141" s="1"/>
      <c r="OT141" s="1"/>
      <c r="OU141" s="1"/>
      <c r="OV141" s="1"/>
      <c r="OW141" s="1"/>
      <c r="OX141" s="1"/>
      <c r="OY141" s="1"/>
      <c r="OZ141" s="1"/>
      <c r="PA141" s="1"/>
      <c r="PB141" s="1"/>
      <c r="PC141" s="1"/>
      <c r="PD141" s="1"/>
      <c r="PE141" s="1"/>
      <c r="PF141" s="1"/>
      <c r="PG141" s="1"/>
      <c r="PH141" s="1"/>
      <c r="PI141" s="1"/>
      <c r="PJ141" s="1"/>
      <c r="PK141" s="1"/>
      <c r="PL141" s="1"/>
      <c r="PM141" s="1"/>
      <c r="PN141" s="1"/>
      <c r="PO141" s="1"/>
      <c r="PP141" s="1"/>
      <c r="PQ141" s="1"/>
      <c r="PR141" s="1"/>
      <c r="PS141" s="1"/>
      <c r="PT141" s="1"/>
      <c r="PU141" s="1"/>
      <c r="PV141" s="1"/>
      <c r="PW141" s="1"/>
      <c r="PX141" s="1"/>
      <c r="PY141" s="1"/>
      <c r="PZ141" s="1"/>
      <c r="QA141" s="1"/>
      <c r="QB141" s="1"/>
      <c r="QC141" s="1"/>
      <c r="QD141" s="1"/>
      <c r="QE141" s="1"/>
      <c r="QF141" s="1"/>
      <c r="QG141" s="1"/>
      <c r="QH141" s="1"/>
      <c r="QI141" s="1"/>
      <c r="QJ141" s="1"/>
      <c r="QK141" s="1"/>
      <c r="QL141" s="1"/>
      <c r="QM141" s="1"/>
      <c r="QN141" s="1"/>
      <c r="QO141" s="1"/>
      <c r="QP141" s="1"/>
      <c r="QQ141" s="1"/>
      <c r="QR141" s="1"/>
      <c r="QS141" s="1"/>
      <c r="QT141" s="1"/>
      <c r="QU141" s="1"/>
      <c r="QV141" s="1"/>
      <c r="QW141" s="1"/>
      <c r="QX141" s="1"/>
      <c r="QY141" s="1"/>
      <c r="QZ141" s="1"/>
      <c r="RA141" s="1"/>
      <c r="RB141" s="1"/>
      <c r="RC141" s="1"/>
      <c r="RD141" s="1"/>
      <c r="RE141" s="1"/>
      <c r="RF141" s="1"/>
      <c r="RG141" s="1"/>
      <c r="RH141" s="1"/>
      <c r="RI141" s="1"/>
      <c r="RJ141" s="1"/>
      <c r="RK141" s="1"/>
      <c r="RL141" s="1"/>
      <c r="RM141" s="1"/>
      <c r="RN141" s="1"/>
      <c r="RO141" s="1"/>
      <c r="RP141" s="1"/>
      <c r="RQ141" s="1"/>
      <c r="RR141" s="1"/>
      <c r="RS141" s="1"/>
      <c r="RT141" s="1"/>
      <c r="RU141" s="1"/>
      <c r="RV141" s="1"/>
      <c r="RW141" s="1"/>
      <c r="RX141" s="1"/>
      <c r="RY141" s="1"/>
      <c r="RZ141" s="1"/>
      <c r="SA141" s="1"/>
      <c r="SB141" s="1"/>
      <c r="SC141" s="1"/>
      <c r="SD141" s="1"/>
      <c r="SE141" s="1"/>
      <c r="SF141" s="1"/>
      <c r="SG141" s="1"/>
      <c r="SH141" s="1"/>
      <c r="SI141" s="1"/>
      <c r="SJ141" s="1"/>
      <c r="SK141" s="1"/>
      <c r="SL141" s="1"/>
      <c r="SM141" s="1"/>
      <c r="SN141" s="1"/>
      <c r="SO141" s="1"/>
      <c r="SP141" s="1"/>
      <c r="SQ141" s="1"/>
      <c r="SR141" s="1"/>
      <c r="SS141" s="1"/>
      <c r="ST141" s="1"/>
      <c r="SU141" s="1"/>
      <c r="SV141" s="1"/>
      <c r="SW141" s="1"/>
      <c r="SX141" s="1"/>
      <c r="SY141" s="1"/>
      <c r="SZ141" s="1"/>
      <c r="TA141" s="1"/>
      <c r="TB141" s="1"/>
      <c r="TC141" s="1"/>
      <c r="TD141" s="1"/>
      <c r="TE141" s="1"/>
      <c r="TF141" s="1"/>
      <c r="TG141" s="1"/>
      <c r="TH141" s="1"/>
      <c r="TI141" s="1"/>
      <c r="TJ141" s="1"/>
      <c r="TK141" s="1"/>
      <c r="TL141" s="1"/>
      <c r="TM141" s="1"/>
      <c r="TN141" s="1"/>
      <c r="TO141" s="1"/>
      <c r="TP141" s="1"/>
      <c r="TQ141" s="1"/>
      <c r="TR141" s="1"/>
      <c r="TS141" s="1"/>
      <c r="TT141" s="1"/>
      <c r="TU141" s="1"/>
      <c r="TV141" s="1"/>
      <c r="TW141" s="1"/>
      <c r="TX141" s="1"/>
      <c r="TY141" s="1"/>
      <c r="TZ141" s="1"/>
      <c r="UA141" s="1"/>
      <c r="UB141" s="1"/>
      <c r="UC141" s="1"/>
      <c r="UD141" s="1"/>
      <c r="UE141" s="1"/>
      <c r="UF141" s="1"/>
      <c r="UG141" s="1"/>
      <c r="UH141" s="1"/>
      <c r="UI141" s="1"/>
      <c r="UJ141" s="1"/>
      <c r="UK141" s="1"/>
      <c r="UL141" s="1"/>
      <c r="UM141" s="1"/>
      <c r="UN141" s="1"/>
      <c r="UO141" s="1"/>
      <c r="UP141" s="1"/>
      <c r="UQ141" s="1"/>
      <c r="UR141" s="1"/>
      <c r="US141" s="1"/>
      <c r="UT141" s="1"/>
      <c r="UU141" s="1"/>
      <c r="UV141" s="1"/>
      <c r="UW141" s="1"/>
      <c r="UX141" s="1"/>
      <c r="UY141" s="1"/>
      <c r="UZ141" s="1"/>
      <c r="VA141" s="1"/>
      <c r="VB141" s="1"/>
      <c r="VC141" s="1"/>
      <c r="VD141" s="1"/>
      <c r="VE141" s="1"/>
      <c r="VF141" s="1"/>
      <c r="VG141" s="1"/>
      <c r="VH141" s="1"/>
      <c r="VI141" s="1"/>
      <c r="VJ141" s="1"/>
      <c r="VK141" s="1"/>
      <c r="VL141" s="1"/>
      <c r="VM141" s="1"/>
      <c r="VN141" s="1"/>
      <c r="VO141" s="1"/>
      <c r="VP141" s="1"/>
      <c r="VQ141" s="1"/>
      <c r="VR141" s="1"/>
      <c r="VS141" s="1"/>
      <c r="VT141" s="1"/>
      <c r="VU141" s="1"/>
      <c r="VV141" s="1"/>
      <c r="VW141" s="1"/>
      <c r="VX141" s="1"/>
      <c r="VY141" s="1"/>
      <c r="VZ141" s="1"/>
      <c r="WA141" s="1"/>
      <c r="WB141" s="1"/>
      <c r="WC141" s="1"/>
      <c r="WD141" s="1"/>
      <c r="WE141" s="1"/>
      <c r="WF141" s="1"/>
      <c r="WG141" s="1"/>
      <c r="WH141" s="1"/>
      <c r="WI141" s="1"/>
      <c r="WJ141" s="1"/>
      <c r="WK141" s="1"/>
      <c r="WL141" s="1"/>
      <c r="WM141" s="1"/>
      <c r="WN141" s="1"/>
      <c r="WO141" s="1"/>
      <c r="WP141" s="1"/>
      <c r="WQ141" s="1"/>
      <c r="WR141" s="1"/>
      <c r="WS141" s="1"/>
      <c r="WT141" s="1"/>
      <c r="WU141" s="1"/>
      <c r="WV141" s="1"/>
      <c r="WW141" s="1"/>
      <c r="WX141" s="1"/>
      <c r="WY141" s="1"/>
      <c r="WZ141" s="1"/>
      <c r="XA141" s="1"/>
      <c r="XB141" s="1"/>
      <c r="XC141" s="1"/>
      <c r="XD141" s="1"/>
      <c r="XE141" s="1"/>
      <c r="XF141" s="1"/>
      <c r="XG141" s="1"/>
      <c r="XH141" s="1"/>
      <c r="XI141" s="1"/>
      <c r="XJ141" s="1"/>
      <c r="XK141" s="1"/>
      <c r="XL141" s="1"/>
      <c r="XM141" s="1"/>
      <c r="XN141" s="1"/>
      <c r="XO141" s="1"/>
      <c r="XP141" s="1"/>
      <c r="XQ141" s="1"/>
      <c r="XR141" s="1"/>
      <c r="XS141" s="1"/>
      <c r="XT141" s="1"/>
      <c r="XU141" s="1"/>
      <c r="XV141" s="1"/>
      <c r="XW141" s="1"/>
      <c r="XX141" s="1"/>
      <c r="XY141" s="1"/>
      <c r="XZ141" s="1"/>
      <c r="YA141" s="1"/>
      <c r="YB141" s="1"/>
      <c r="YC141" s="1"/>
      <c r="YD141" s="1"/>
      <c r="YE141" s="1"/>
      <c r="YF141" s="1"/>
      <c r="YG141" s="1"/>
      <c r="YH141" s="1"/>
      <c r="YI141" s="1"/>
      <c r="YJ141" s="1"/>
      <c r="YK141" s="1"/>
      <c r="YL141" s="1"/>
      <c r="YM141" s="1"/>
      <c r="YN141" s="1"/>
      <c r="YO141" s="1"/>
      <c r="YP141" s="1"/>
      <c r="YQ141" s="1"/>
      <c r="YR141" s="1"/>
      <c r="YS141" s="1"/>
      <c r="YT141" s="1"/>
      <c r="YU141" s="1"/>
      <c r="YV141" s="1"/>
      <c r="YW141" s="1"/>
      <c r="YX141" s="1"/>
      <c r="YY141" s="1"/>
      <c r="YZ141" s="1"/>
      <c r="ZA141" s="1"/>
      <c r="ZB141" s="1"/>
      <c r="ZC141" s="1"/>
      <c r="ZD141" s="1"/>
      <c r="ZE141" s="1"/>
      <c r="ZF141" s="1"/>
      <c r="ZG141" s="1"/>
      <c r="ZH141" s="1"/>
      <c r="ZI141" s="1"/>
      <c r="ZJ141" s="1"/>
      <c r="ZK141" s="1"/>
      <c r="ZL141" s="1"/>
      <c r="ZM141" s="1"/>
      <c r="ZN141" s="1"/>
      <c r="ZO141" s="1"/>
      <c r="ZP141" s="1"/>
      <c r="ZQ141" s="1"/>
      <c r="ZR141" s="1"/>
      <c r="ZS141" s="1"/>
    </row>
    <row r="142" spans="1:695" s="87" customFormat="1">
      <c r="A142" s="147" t="s">
        <v>113</v>
      </c>
      <c r="B142" s="85"/>
      <c r="C142" s="24" t="s">
        <v>86</v>
      </c>
      <c r="D142" s="24" t="s">
        <v>109</v>
      </c>
      <c r="E142" s="25">
        <v>0.60416666666666663</v>
      </c>
      <c r="F142" s="25">
        <v>0.64930555555555558</v>
      </c>
      <c r="G142" s="24">
        <f t="shared" si="9"/>
        <v>11899.2</v>
      </c>
      <c r="H142" s="59">
        <v>201</v>
      </c>
      <c r="I142" s="72">
        <v>59.2</v>
      </c>
      <c r="J142" s="67" t="s">
        <v>32</v>
      </c>
      <c r="K142" s="68" t="s">
        <v>33</v>
      </c>
      <c r="L142" s="110"/>
      <c r="M142" s="1"/>
      <c r="N142" s="97"/>
      <c r="O142" s="98"/>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c r="HT142" s="1"/>
      <c r="HU142" s="1"/>
      <c r="HV142" s="1"/>
      <c r="HW142" s="1"/>
      <c r="HX142" s="1"/>
      <c r="HY142" s="1"/>
      <c r="HZ142" s="1"/>
      <c r="IA142" s="1"/>
      <c r="IB142" s="1"/>
      <c r="IC142" s="1"/>
      <c r="ID142" s="1"/>
      <c r="IE142" s="1"/>
      <c r="IF142" s="1"/>
      <c r="IG142" s="1"/>
      <c r="IH142" s="1"/>
      <c r="II142" s="1"/>
      <c r="IJ142" s="1"/>
      <c r="IK142" s="1"/>
      <c r="IL142" s="1"/>
      <c r="IM142" s="1"/>
      <c r="IN142" s="1"/>
      <c r="IO142" s="1"/>
      <c r="IP142" s="1"/>
      <c r="IQ142" s="1"/>
      <c r="IR142" s="1"/>
      <c r="IS142" s="1"/>
      <c r="IT142" s="1"/>
      <c r="IU142" s="1"/>
      <c r="IV142" s="1"/>
      <c r="IW142" s="1"/>
      <c r="IX142" s="1"/>
      <c r="IY142" s="1"/>
      <c r="IZ142" s="1"/>
      <c r="JA142" s="1"/>
      <c r="JB142" s="1"/>
      <c r="JC142" s="1"/>
      <c r="JD142" s="1"/>
      <c r="JE142" s="1"/>
      <c r="JF142" s="1"/>
      <c r="JG142" s="1"/>
      <c r="JH142" s="1"/>
      <c r="JI142" s="1"/>
      <c r="JJ142" s="1"/>
      <c r="JK142" s="1"/>
      <c r="JL142" s="1"/>
      <c r="JM142" s="1"/>
      <c r="JN142" s="1"/>
      <c r="JO142" s="1"/>
      <c r="JP142" s="1"/>
      <c r="JQ142" s="1"/>
      <c r="JR142" s="1"/>
      <c r="JS142" s="1"/>
      <c r="JT142" s="1"/>
      <c r="JU142" s="1"/>
      <c r="JV142" s="1"/>
      <c r="JW142" s="1"/>
      <c r="JX142" s="1"/>
      <c r="JY142" s="1"/>
      <c r="JZ142" s="1"/>
      <c r="KA142" s="1"/>
      <c r="KB142" s="1"/>
      <c r="KC142" s="1"/>
      <c r="KD142" s="1"/>
      <c r="KE142" s="1"/>
      <c r="KF142" s="1"/>
      <c r="KG142" s="1"/>
      <c r="KH142" s="1"/>
      <c r="KI142" s="1"/>
      <c r="KJ142" s="1"/>
      <c r="KK142" s="1"/>
      <c r="KL142" s="1"/>
      <c r="KM142" s="1"/>
      <c r="KN142" s="1"/>
      <c r="KO142" s="1"/>
      <c r="KP142" s="1"/>
      <c r="KQ142" s="1"/>
      <c r="KR142" s="1"/>
      <c r="KS142" s="1"/>
      <c r="KT142" s="1"/>
      <c r="KU142" s="1"/>
      <c r="KV142" s="1"/>
      <c r="KW142" s="1"/>
      <c r="KX142" s="1"/>
      <c r="KY142" s="1"/>
      <c r="KZ142" s="1"/>
      <c r="LA142" s="1"/>
      <c r="LB142" s="1"/>
      <c r="LC142" s="1"/>
      <c r="LD142" s="1"/>
      <c r="LE142" s="1"/>
      <c r="LF142" s="1"/>
      <c r="LG142" s="1"/>
      <c r="LH142" s="1"/>
      <c r="LI142" s="1"/>
      <c r="LJ142" s="1"/>
      <c r="LK142" s="1"/>
      <c r="LL142" s="1"/>
      <c r="LM142" s="1"/>
      <c r="LN142" s="1"/>
      <c r="LO142" s="1"/>
      <c r="LP142" s="1"/>
      <c r="LQ142" s="1"/>
      <c r="LR142" s="1"/>
      <c r="LS142" s="1"/>
      <c r="LT142" s="1"/>
      <c r="LU142" s="1"/>
      <c r="LV142" s="1"/>
      <c r="LW142" s="1"/>
      <c r="LX142" s="1"/>
      <c r="LY142" s="1"/>
      <c r="LZ142" s="1"/>
      <c r="MA142" s="1"/>
      <c r="MB142" s="1"/>
      <c r="MC142" s="1"/>
      <c r="MD142" s="1"/>
      <c r="ME142" s="1"/>
      <c r="MF142" s="1"/>
      <c r="MG142" s="1"/>
      <c r="MH142" s="1"/>
      <c r="MI142" s="1"/>
      <c r="MJ142" s="1"/>
      <c r="MK142" s="1"/>
      <c r="ML142" s="1"/>
      <c r="MM142" s="1"/>
      <c r="MN142" s="1"/>
      <c r="MO142" s="1"/>
      <c r="MP142" s="1"/>
      <c r="MQ142" s="1"/>
      <c r="MR142" s="1"/>
      <c r="MS142" s="1"/>
      <c r="MT142" s="1"/>
      <c r="MU142" s="1"/>
      <c r="MV142" s="1"/>
      <c r="MW142" s="1"/>
      <c r="MX142" s="1"/>
      <c r="MY142" s="1"/>
      <c r="MZ142" s="1"/>
      <c r="NA142" s="1"/>
      <c r="NB142" s="1"/>
      <c r="NC142" s="1"/>
      <c r="ND142" s="1"/>
      <c r="NE142" s="1"/>
      <c r="NF142" s="1"/>
      <c r="NG142" s="1"/>
      <c r="NH142" s="1"/>
      <c r="NI142" s="1"/>
      <c r="NJ142" s="1"/>
      <c r="NK142" s="1"/>
      <c r="NL142" s="1"/>
      <c r="NM142" s="1"/>
      <c r="NN142" s="1"/>
      <c r="NO142" s="1"/>
      <c r="NP142" s="1"/>
      <c r="NQ142" s="1"/>
      <c r="NR142" s="1"/>
      <c r="NS142" s="1"/>
      <c r="NT142" s="1"/>
      <c r="NU142" s="1"/>
      <c r="NV142" s="1"/>
      <c r="NW142" s="1"/>
      <c r="NX142" s="1"/>
      <c r="NY142" s="1"/>
      <c r="NZ142" s="1"/>
      <c r="OA142" s="1"/>
      <c r="OB142" s="1"/>
      <c r="OC142" s="1"/>
      <c r="OD142" s="1"/>
      <c r="OE142" s="1"/>
      <c r="OF142" s="1"/>
      <c r="OG142" s="1"/>
      <c r="OH142" s="1"/>
      <c r="OI142" s="1"/>
      <c r="OJ142" s="1"/>
      <c r="OK142" s="1"/>
      <c r="OL142" s="1"/>
      <c r="OM142" s="1"/>
      <c r="ON142" s="1"/>
      <c r="OO142" s="1"/>
      <c r="OP142" s="1"/>
      <c r="OQ142" s="1"/>
      <c r="OR142" s="1"/>
      <c r="OS142" s="1"/>
      <c r="OT142" s="1"/>
      <c r="OU142" s="1"/>
      <c r="OV142" s="1"/>
      <c r="OW142" s="1"/>
      <c r="OX142" s="1"/>
      <c r="OY142" s="1"/>
      <c r="OZ142" s="1"/>
      <c r="PA142" s="1"/>
      <c r="PB142" s="1"/>
      <c r="PC142" s="1"/>
      <c r="PD142" s="1"/>
      <c r="PE142" s="1"/>
      <c r="PF142" s="1"/>
      <c r="PG142" s="1"/>
      <c r="PH142" s="1"/>
      <c r="PI142" s="1"/>
      <c r="PJ142" s="1"/>
      <c r="PK142" s="1"/>
      <c r="PL142" s="1"/>
      <c r="PM142" s="1"/>
      <c r="PN142" s="1"/>
      <c r="PO142" s="1"/>
      <c r="PP142" s="1"/>
      <c r="PQ142" s="1"/>
      <c r="PR142" s="1"/>
      <c r="PS142" s="1"/>
      <c r="PT142" s="1"/>
      <c r="PU142" s="1"/>
      <c r="PV142" s="1"/>
      <c r="PW142" s="1"/>
      <c r="PX142" s="1"/>
      <c r="PY142" s="1"/>
      <c r="PZ142" s="1"/>
      <c r="QA142" s="1"/>
      <c r="QB142" s="1"/>
      <c r="QC142" s="1"/>
      <c r="QD142" s="1"/>
      <c r="QE142" s="1"/>
      <c r="QF142" s="1"/>
      <c r="QG142" s="1"/>
      <c r="QH142" s="1"/>
      <c r="QI142" s="1"/>
      <c r="QJ142" s="1"/>
      <c r="QK142" s="1"/>
      <c r="QL142" s="1"/>
      <c r="QM142" s="1"/>
      <c r="QN142" s="1"/>
      <c r="QO142" s="1"/>
      <c r="QP142" s="1"/>
      <c r="QQ142" s="1"/>
      <c r="QR142" s="1"/>
      <c r="QS142" s="1"/>
      <c r="QT142" s="1"/>
      <c r="QU142" s="1"/>
      <c r="QV142" s="1"/>
      <c r="QW142" s="1"/>
      <c r="QX142" s="1"/>
      <c r="QY142" s="1"/>
      <c r="QZ142" s="1"/>
      <c r="RA142" s="1"/>
      <c r="RB142" s="1"/>
      <c r="RC142" s="1"/>
      <c r="RD142" s="1"/>
      <c r="RE142" s="1"/>
      <c r="RF142" s="1"/>
      <c r="RG142" s="1"/>
      <c r="RH142" s="1"/>
      <c r="RI142" s="1"/>
      <c r="RJ142" s="1"/>
      <c r="RK142" s="1"/>
      <c r="RL142" s="1"/>
      <c r="RM142" s="1"/>
      <c r="RN142" s="1"/>
      <c r="RO142" s="1"/>
      <c r="RP142" s="1"/>
      <c r="RQ142" s="1"/>
      <c r="RR142" s="1"/>
      <c r="RS142" s="1"/>
      <c r="RT142" s="1"/>
      <c r="RU142" s="1"/>
      <c r="RV142" s="1"/>
      <c r="RW142" s="1"/>
      <c r="RX142" s="1"/>
      <c r="RY142" s="1"/>
      <c r="RZ142" s="1"/>
      <c r="SA142" s="1"/>
      <c r="SB142" s="1"/>
      <c r="SC142" s="1"/>
      <c r="SD142" s="1"/>
      <c r="SE142" s="1"/>
      <c r="SF142" s="1"/>
      <c r="SG142" s="1"/>
      <c r="SH142" s="1"/>
      <c r="SI142" s="1"/>
      <c r="SJ142" s="1"/>
      <c r="SK142" s="1"/>
      <c r="SL142" s="1"/>
      <c r="SM142" s="1"/>
      <c r="SN142" s="1"/>
      <c r="SO142" s="1"/>
      <c r="SP142" s="1"/>
      <c r="SQ142" s="1"/>
      <c r="SR142" s="1"/>
      <c r="SS142" s="1"/>
      <c r="ST142" s="1"/>
      <c r="SU142" s="1"/>
      <c r="SV142" s="1"/>
      <c r="SW142" s="1"/>
      <c r="SX142" s="1"/>
      <c r="SY142" s="1"/>
      <c r="SZ142" s="1"/>
      <c r="TA142" s="1"/>
      <c r="TB142" s="1"/>
      <c r="TC142" s="1"/>
      <c r="TD142" s="1"/>
      <c r="TE142" s="1"/>
      <c r="TF142" s="1"/>
      <c r="TG142" s="1"/>
      <c r="TH142" s="1"/>
      <c r="TI142" s="1"/>
      <c r="TJ142" s="1"/>
      <c r="TK142" s="1"/>
      <c r="TL142" s="1"/>
      <c r="TM142" s="1"/>
      <c r="TN142" s="1"/>
      <c r="TO142" s="1"/>
      <c r="TP142" s="1"/>
      <c r="TQ142" s="1"/>
      <c r="TR142" s="1"/>
      <c r="TS142" s="1"/>
      <c r="TT142" s="1"/>
      <c r="TU142" s="1"/>
      <c r="TV142" s="1"/>
      <c r="TW142" s="1"/>
      <c r="TX142" s="1"/>
      <c r="TY142" s="1"/>
      <c r="TZ142" s="1"/>
      <c r="UA142" s="1"/>
      <c r="UB142" s="1"/>
      <c r="UC142" s="1"/>
      <c r="UD142" s="1"/>
      <c r="UE142" s="1"/>
      <c r="UF142" s="1"/>
      <c r="UG142" s="1"/>
      <c r="UH142" s="1"/>
      <c r="UI142" s="1"/>
      <c r="UJ142" s="1"/>
      <c r="UK142" s="1"/>
      <c r="UL142" s="1"/>
      <c r="UM142" s="1"/>
      <c r="UN142" s="1"/>
      <c r="UO142" s="1"/>
      <c r="UP142" s="1"/>
      <c r="UQ142" s="1"/>
      <c r="UR142" s="1"/>
      <c r="US142" s="1"/>
      <c r="UT142" s="1"/>
      <c r="UU142" s="1"/>
      <c r="UV142" s="1"/>
      <c r="UW142" s="1"/>
      <c r="UX142" s="1"/>
      <c r="UY142" s="1"/>
      <c r="UZ142" s="1"/>
      <c r="VA142" s="1"/>
      <c r="VB142" s="1"/>
      <c r="VC142" s="1"/>
      <c r="VD142" s="1"/>
      <c r="VE142" s="1"/>
      <c r="VF142" s="1"/>
      <c r="VG142" s="1"/>
      <c r="VH142" s="1"/>
      <c r="VI142" s="1"/>
      <c r="VJ142" s="1"/>
      <c r="VK142" s="1"/>
      <c r="VL142" s="1"/>
      <c r="VM142" s="1"/>
      <c r="VN142" s="1"/>
      <c r="VO142" s="1"/>
      <c r="VP142" s="1"/>
      <c r="VQ142" s="1"/>
      <c r="VR142" s="1"/>
      <c r="VS142" s="1"/>
      <c r="VT142" s="1"/>
      <c r="VU142" s="1"/>
      <c r="VV142" s="1"/>
      <c r="VW142" s="1"/>
      <c r="VX142" s="1"/>
      <c r="VY142" s="1"/>
      <c r="VZ142" s="1"/>
      <c r="WA142" s="1"/>
      <c r="WB142" s="1"/>
      <c r="WC142" s="1"/>
      <c r="WD142" s="1"/>
      <c r="WE142" s="1"/>
      <c r="WF142" s="1"/>
      <c r="WG142" s="1"/>
      <c r="WH142" s="1"/>
      <c r="WI142" s="1"/>
      <c r="WJ142" s="1"/>
      <c r="WK142" s="1"/>
      <c r="WL142" s="1"/>
      <c r="WM142" s="1"/>
      <c r="WN142" s="1"/>
      <c r="WO142" s="1"/>
      <c r="WP142" s="1"/>
      <c r="WQ142" s="1"/>
      <c r="WR142" s="1"/>
      <c r="WS142" s="1"/>
      <c r="WT142" s="1"/>
      <c r="WU142" s="1"/>
      <c r="WV142" s="1"/>
      <c r="WW142" s="1"/>
      <c r="WX142" s="1"/>
      <c r="WY142" s="1"/>
      <c r="WZ142" s="1"/>
      <c r="XA142" s="1"/>
      <c r="XB142" s="1"/>
      <c r="XC142" s="1"/>
      <c r="XD142" s="1"/>
      <c r="XE142" s="1"/>
      <c r="XF142" s="1"/>
      <c r="XG142" s="1"/>
      <c r="XH142" s="1"/>
      <c r="XI142" s="1"/>
      <c r="XJ142" s="1"/>
      <c r="XK142" s="1"/>
      <c r="XL142" s="1"/>
      <c r="XM142" s="1"/>
      <c r="XN142" s="1"/>
      <c r="XO142" s="1"/>
      <c r="XP142" s="1"/>
      <c r="XQ142" s="1"/>
      <c r="XR142" s="1"/>
      <c r="XS142" s="1"/>
      <c r="XT142" s="1"/>
      <c r="XU142" s="1"/>
      <c r="XV142" s="1"/>
      <c r="XW142" s="1"/>
      <c r="XX142" s="1"/>
      <c r="XY142" s="1"/>
      <c r="XZ142" s="1"/>
      <c r="YA142" s="1"/>
      <c r="YB142" s="1"/>
      <c r="YC142" s="1"/>
      <c r="YD142" s="1"/>
      <c r="YE142" s="1"/>
      <c r="YF142" s="1"/>
      <c r="YG142" s="1"/>
      <c r="YH142" s="1"/>
      <c r="YI142" s="1"/>
      <c r="YJ142" s="1"/>
      <c r="YK142" s="1"/>
      <c r="YL142" s="1"/>
      <c r="YM142" s="1"/>
      <c r="YN142" s="1"/>
      <c r="YO142" s="1"/>
      <c r="YP142" s="1"/>
      <c r="YQ142" s="1"/>
      <c r="YR142" s="1"/>
      <c r="YS142" s="1"/>
      <c r="YT142" s="1"/>
      <c r="YU142" s="1"/>
      <c r="YV142" s="1"/>
      <c r="YW142" s="1"/>
      <c r="YX142" s="1"/>
      <c r="YY142" s="1"/>
      <c r="YZ142" s="1"/>
      <c r="ZA142" s="1"/>
      <c r="ZB142" s="1"/>
      <c r="ZC142" s="1"/>
      <c r="ZD142" s="1"/>
      <c r="ZE142" s="1"/>
      <c r="ZF142" s="1"/>
      <c r="ZG142" s="1"/>
      <c r="ZH142" s="1"/>
      <c r="ZI142" s="1"/>
      <c r="ZJ142" s="1"/>
      <c r="ZK142" s="1"/>
      <c r="ZL142" s="1"/>
      <c r="ZM142" s="1"/>
      <c r="ZN142" s="1"/>
      <c r="ZO142" s="1"/>
      <c r="ZP142" s="1"/>
      <c r="ZQ142" s="1"/>
      <c r="ZR142" s="1"/>
      <c r="ZS142" s="1"/>
    </row>
    <row r="143" spans="1:695" s="87" customFormat="1">
      <c r="A143" s="147" t="s">
        <v>113</v>
      </c>
      <c r="B143" s="85"/>
      <c r="C143" s="24" t="s">
        <v>117</v>
      </c>
      <c r="D143" s="24" t="s">
        <v>109</v>
      </c>
      <c r="E143" s="25">
        <v>0.65625</v>
      </c>
      <c r="F143" s="25">
        <v>0.72222222222222221</v>
      </c>
      <c r="G143" s="24">
        <f t="shared" si="9"/>
        <v>16281</v>
      </c>
      <c r="H143" s="59">
        <v>201</v>
      </c>
      <c r="I143" s="72">
        <v>81</v>
      </c>
      <c r="J143" s="68" t="s">
        <v>32</v>
      </c>
      <c r="K143" s="68" t="s">
        <v>33</v>
      </c>
      <c r="L143" s="110"/>
      <c r="M143" s="1"/>
      <c r="N143" s="97"/>
      <c r="O143" s="98"/>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c r="HS143" s="1"/>
      <c r="HT143" s="1"/>
      <c r="HU143" s="1"/>
      <c r="HV143" s="1"/>
      <c r="HW143" s="1"/>
      <c r="HX143" s="1"/>
      <c r="HY143" s="1"/>
      <c r="HZ143" s="1"/>
      <c r="IA143" s="1"/>
      <c r="IB143" s="1"/>
      <c r="IC143" s="1"/>
      <c r="ID143" s="1"/>
      <c r="IE143" s="1"/>
      <c r="IF143" s="1"/>
      <c r="IG143" s="1"/>
      <c r="IH143" s="1"/>
      <c r="II143" s="1"/>
      <c r="IJ143" s="1"/>
      <c r="IK143" s="1"/>
      <c r="IL143" s="1"/>
      <c r="IM143" s="1"/>
      <c r="IN143" s="1"/>
      <c r="IO143" s="1"/>
      <c r="IP143" s="1"/>
      <c r="IQ143" s="1"/>
      <c r="IR143" s="1"/>
      <c r="IS143" s="1"/>
      <c r="IT143" s="1"/>
      <c r="IU143" s="1"/>
      <c r="IV143" s="1"/>
      <c r="IW143" s="1"/>
      <c r="IX143" s="1"/>
      <c r="IY143" s="1"/>
      <c r="IZ143" s="1"/>
      <c r="JA143" s="1"/>
      <c r="JB143" s="1"/>
      <c r="JC143" s="1"/>
      <c r="JD143" s="1"/>
      <c r="JE143" s="1"/>
      <c r="JF143" s="1"/>
      <c r="JG143" s="1"/>
      <c r="JH143" s="1"/>
      <c r="JI143" s="1"/>
      <c r="JJ143" s="1"/>
      <c r="JK143" s="1"/>
      <c r="JL143" s="1"/>
      <c r="JM143" s="1"/>
      <c r="JN143" s="1"/>
      <c r="JO143" s="1"/>
      <c r="JP143" s="1"/>
      <c r="JQ143" s="1"/>
      <c r="JR143" s="1"/>
      <c r="JS143" s="1"/>
      <c r="JT143" s="1"/>
      <c r="JU143" s="1"/>
      <c r="JV143" s="1"/>
      <c r="JW143" s="1"/>
      <c r="JX143" s="1"/>
      <c r="JY143" s="1"/>
      <c r="JZ143" s="1"/>
      <c r="KA143" s="1"/>
      <c r="KB143" s="1"/>
      <c r="KC143" s="1"/>
      <c r="KD143" s="1"/>
      <c r="KE143" s="1"/>
      <c r="KF143" s="1"/>
      <c r="KG143" s="1"/>
      <c r="KH143" s="1"/>
      <c r="KI143" s="1"/>
      <c r="KJ143" s="1"/>
      <c r="KK143" s="1"/>
      <c r="KL143" s="1"/>
      <c r="KM143" s="1"/>
      <c r="KN143" s="1"/>
      <c r="KO143" s="1"/>
      <c r="KP143" s="1"/>
      <c r="KQ143" s="1"/>
      <c r="KR143" s="1"/>
      <c r="KS143" s="1"/>
      <c r="KT143" s="1"/>
      <c r="KU143" s="1"/>
      <c r="KV143" s="1"/>
      <c r="KW143" s="1"/>
      <c r="KX143" s="1"/>
      <c r="KY143" s="1"/>
      <c r="KZ143" s="1"/>
      <c r="LA143" s="1"/>
      <c r="LB143" s="1"/>
      <c r="LC143" s="1"/>
      <c r="LD143" s="1"/>
      <c r="LE143" s="1"/>
      <c r="LF143" s="1"/>
      <c r="LG143" s="1"/>
      <c r="LH143" s="1"/>
      <c r="LI143" s="1"/>
      <c r="LJ143" s="1"/>
      <c r="LK143" s="1"/>
      <c r="LL143" s="1"/>
      <c r="LM143" s="1"/>
      <c r="LN143" s="1"/>
      <c r="LO143" s="1"/>
      <c r="LP143" s="1"/>
      <c r="LQ143" s="1"/>
      <c r="LR143" s="1"/>
      <c r="LS143" s="1"/>
      <c r="LT143" s="1"/>
      <c r="LU143" s="1"/>
      <c r="LV143" s="1"/>
      <c r="LW143" s="1"/>
      <c r="LX143" s="1"/>
      <c r="LY143" s="1"/>
      <c r="LZ143" s="1"/>
      <c r="MA143" s="1"/>
      <c r="MB143" s="1"/>
      <c r="MC143" s="1"/>
      <c r="MD143" s="1"/>
      <c r="ME143" s="1"/>
      <c r="MF143" s="1"/>
      <c r="MG143" s="1"/>
      <c r="MH143" s="1"/>
      <c r="MI143" s="1"/>
      <c r="MJ143" s="1"/>
      <c r="MK143" s="1"/>
      <c r="ML143" s="1"/>
      <c r="MM143" s="1"/>
      <c r="MN143" s="1"/>
      <c r="MO143" s="1"/>
      <c r="MP143" s="1"/>
      <c r="MQ143" s="1"/>
      <c r="MR143" s="1"/>
      <c r="MS143" s="1"/>
      <c r="MT143" s="1"/>
      <c r="MU143" s="1"/>
      <c r="MV143" s="1"/>
      <c r="MW143" s="1"/>
      <c r="MX143" s="1"/>
      <c r="MY143" s="1"/>
      <c r="MZ143" s="1"/>
      <c r="NA143" s="1"/>
      <c r="NB143" s="1"/>
      <c r="NC143" s="1"/>
      <c r="ND143" s="1"/>
      <c r="NE143" s="1"/>
      <c r="NF143" s="1"/>
      <c r="NG143" s="1"/>
      <c r="NH143" s="1"/>
      <c r="NI143" s="1"/>
      <c r="NJ143" s="1"/>
      <c r="NK143" s="1"/>
      <c r="NL143" s="1"/>
      <c r="NM143" s="1"/>
      <c r="NN143" s="1"/>
      <c r="NO143" s="1"/>
      <c r="NP143" s="1"/>
      <c r="NQ143" s="1"/>
      <c r="NR143" s="1"/>
      <c r="NS143" s="1"/>
      <c r="NT143" s="1"/>
      <c r="NU143" s="1"/>
      <c r="NV143" s="1"/>
      <c r="NW143" s="1"/>
      <c r="NX143" s="1"/>
      <c r="NY143" s="1"/>
      <c r="NZ143" s="1"/>
      <c r="OA143" s="1"/>
      <c r="OB143" s="1"/>
      <c r="OC143" s="1"/>
      <c r="OD143" s="1"/>
      <c r="OE143" s="1"/>
      <c r="OF143" s="1"/>
      <c r="OG143" s="1"/>
      <c r="OH143" s="1"/>
      <c r="OI143" s="1"/>
      <c r="OJ143" s="1"/>
      <c r="OK143" s="1"/>
      <c r="OL143" s="1"/>
      <c r="OM143" s="1"/>
      <c r="ON143" s="1"/>
      <c r="OO143" s="1"/>
      <c r="OP143" s="1"/>
      <c r="OQ143" s="1"/>
      <c r="OR143" s="1"/>
      <c r="OS143" s="1"/>
      <c r="OT143" s="1"/>
      <c r="OU143" s="1"/>
      <c r="OV143" s="1"/>
      <c r="OW143" s="1"/>
      <c r="OX143" s="1"/>
      <c r="OY143" s="1"/>
      <c r="OZ143" s="1"/>
      <c r="PA143" s="1"/>
      <c r="PB143" s="1"/>
      <c r="PC143" s="1"/>
      <c r="PD143" s="1"/>
      <c r="PE143" s="1"/>
      <c r="PF143" s="1"/>
      <c r="PG143" s="1"/>
      <c r="PH143" s="1"/>
      <c r="PI143" s="1"/>
      <c r="PJ143" s="1"/>
      <c r="PK143" s="1"/>
      <c r="PL143" s="1"/>
      <c r="PM143" s="1"/>
      <c r="PN143" s="1"/>
      <c r="PO143" s="1"/>
      <c r="PP143" s="1"/>
      <c r="PQ143" s="1"/>
      <c r="PR143" s="1"/>
      <c r="PS143" s="1"/>
      <c r="PT143" s="1"/>
      <c r="PU143" s="1"/>
      <c r="PV143" s="1"/>
      <c r="PW143" s="1"/>
      <c r="PX143" s="1"/>
      <c r="PY143" s="1"/>
      <c r="PZ143" s="1"/>
      <c r="QA143" s="1"/>
      <c r="QB143" s="1"/>
      <c r="QC143" s="1"/>
      <c r="QD143" s="1"/>
      <c r="QE143" s="1"/>
      <c r="QF143" s="1"/>
      <c r="QG143" s="1"/>
      <c r="QH143" s="1"/>
      <c r="QI143" s="1"/>
      <c r="QJ143" s="1"/>
      <c r="QK143" s="1"/>
      <c r="QL143" s="1"/>
      <c r="QM143" s="1"/>
      <c r="QN143" s="1"/>
      <c r="QO143" s="1"/>
      <c r="QP143" s="1"/>
      <c r="QQ143" s="1"/>
      <c r="QR143" s="1"/>
      <c r="QS143" s="1"/>
      <c r="QT143" s="1"/>
      <c r="QU143" s="1"/>
      <c r="QV143" s="1"/>
      <c r="QW143" s="1"/>
      <c r="QX143" s="1"/>
      <c r="QY143" s="1"/>
      <c r="QZ143" s="1"/>
      <c r="RA143" s="1"/>
      <c r="RB143" s="1"/>
      <c r="RC143" s="1"/>
      <c r="RD143" s="1"/>
      <c r="RE143" s="1"/>
      <c r="RF143" s="1"/>
      <c r="RG143" s="1"/>
      <c r="RH143" s="1"/>
      <c r="RI143" s="1"/>
      <c r="RJ143" s="1"/>
      <c r="RK143" s="1"/>
      <c r="RL143" s="1"/>
      <c r="RM143" s="1"/>
      <c r="RN143" s="1"/>
      <c r="RO143" s="1"/>
      <c r="RP143" s="1"/>
      <c r="RQ143" s="1"/>
      <c r="RR143" s="1"/>
      <c r="RS143" s="1"/>
      <c r="RT143" s="1"/>
      <c r="RU143" s="1"/>
      <c r="RV143" s="1"/>
      <c r="RW143" s="1"/>
      <c r="RX143" s="1"/>
      <c r="RY143" s="1"/>
      <c r="RZ143" s="1"/>
      <c r="SA143" s="1"/>
      <c r="SB143" s="1"/>
      <c r="SC143" s="1"/>
      <c r="SD143" s="1"/>
      <c r="SE143" s="1"/>
      <c r="SF143" s="1"/>
      <c r="SG143" s="1"/>
      <c r="SH143" s="1"/>
      <c r="SI143" s="1"/>
      <c r="SJ143" s="1"/>
      <c r="SK143" s="1"/>
      <c r="SL143" s="1"/>
      <c r="SM143" s="1"/>
      <c r="SN143" s="1"/>
      <c r="SO143" s="1"/>
      <c r="SP143" s="1"/>
      <c r="SQ143" s="1"/>
      <c r="SR143" s="1"/>
      <c r="SS143" s="1"/>
      <c r="ST143" s="1"/>
      <c r="SU143" s="1"/>
      <c r="SV143" s="1"/>
      <c r="SW143" s="1"/>
      <c r="SX143" s="1"/>
      <c r="SY143" s="1"/>
      <c r="SZ143" s="1"/>
      <c r="TA143" s="1"/>
      <c r="TB143" s="1"/>
      <c r="TC143" s="1"/>
      <c r="TD143" s="1"/>
      <c r="TE143" s="1"/>
      <c r="TF143" s="1"/>
      <c r="TG143" s="1"/>
      <c r="TH143" s="1"/>
      <c r="TI143" s="1"/>
      <c r="TJ143" s="1"/>
      <c r="TK143" s="1"/>
      <c r="TL143" s="1"/>
      <c r="TM143" s="1"/>
      <c r="TN143" s="1"/>
      <c r="TO143" s="1"/>
      <c r="TP143" s="1"/>
      <c r="TQ143" s="1"/>
      <c r="TR143" s="1"/>
      <c r="TS143" s="1"/>
      <c r="TT143" s="1"/>
      <c r="TU143" s="1"/>
      <c r="TV143" s="1"/>
      <c r="TW143" s="1"/>
      <c r="TX143" s="1"/>
      <c r="TY143" s="1"/>
      <c r="TZ143" s="1"/>
      <c r="UA143" s="1"/>
      <c r="UB143" s="1"/>
      <c r="UC143" s="1"/>
      <c r="UD143" s="1"/>
      <c r="UE143" s="1"/>
      <c r="UF143" s="1"/>
      <c r="UG143" s="1"/>
      <c r="UH143" s="1"/>
      <c r="UI143" s="1"/>
      <c r="UJ143" s="1"/>
      <c r="UK143" s="1"/>
      <c r="UL143" s="1"/>
      <c r="UM143" s="1"/>
      <c r="UN143" s="1"/>
      <c r="UO143" s="1"/>
      <c r="UP143" s="1"/>
      <c r="UQ143" s="1"/>
      <c r="UR143" s="1"/>
      <c r="US143" s="1"/>
      <c r="UT143" s="1"/>
      <c r="UU143" s="1"/>
      <c r="UV143" s="1"/>
      <c r="UW143" s="1"/>
      <c r="UX143" s="1"/>
      <c r="UY143" s="1"/>
      <c r="UZ143" s="1"/>
      <c r="VA143" s="1"/>
      <c r="VB143" s="1"/>
      <c r="VC143" s="1"/>
      <c r="VD143" s="1"/>
      <c r="VE143" s="1"/>
      <c r="VF143" s="1"/>
      <c r="VG143" s="1"/>
      <c r="VH143" s="1"/>
      <c r="VI143" s="1"/>
      <c r="VJ143" s="1"/>
      <c r="VK143" s="1"/>
      <c r="VL143" s="1"/>
      <c r="VM143" s="1"/>
      <c r="VN143" s="1"/>
      <c r="VO143" s="1"/>
      <c r="VP143" s="1"/>
      <c r="VQ143" s="1"/>
      <c r="VR143" s="1"/>
      <c r="VS143" s="1"/>
      <c r="VT143" s="1"/>
      <c r="VU143" s="1"/>
      <c r="VV143" s="1"/>
      <c r="VW143" s="1"/>
      <c r="VX143" s="1"/>
      <c r="VY143" s="1"/>
      <c r="VZ143" s="1"/>
      <c r="WA143" s="1"/>
      <c r="WB143" s="1"/>
      <c r="WC143" s="1"/>
      <c r="WD143" s="1"/>
      <c r="WE143" s="1"/>
      <c r="WF143" s="1"/>
      <c r="WG143" s="1"/>
      <c r="WH143" s="1"/>
      <c r="WI143" s="1"/>
      <c r="WJ143" s="1"/>
      <c r="WK143" s="1"/>
      <c r="WL143" s="1"/>
      <c r="WM143" s="1"/>
      <c r="WN143" s="1"/>
      <c r="WO143" s="1"/>
      <c r="WP143" s="1"/>
      <c r="WQ143" s="1"/>
      <c r="WR143" s="1"/>
      <c r="WS143" s="1"/>
      <c r="WT143" s="1"/>
      <c r="WU143" s="1"/>
      <c r="WV143" s="1"/>
      <c r="WW143" s="1"/>
      <c r="WX143" s="1"/>
      <c r="WY143" s="1"/>
      <c r="WZ143" s="1"/>
      <c r="XA143" s="1"/>
      <c r="XB143" s="1"/>
      <c r="XC143" s="1"/>
      <c r="XD143" s="1"/>
      <c r="XE143" s="1"/>
      <c r="XF143" s="1"/>
      <c r="XG143" s="1"/>
      <c r="XH143" s="1"/>
      <c r="XI143" s="1"/>
      <c r="XJ143" s="1"/>
      <c r="XK143" s="1"/>
      <c r="XL143" s="1"/>
      <c r="XM143" s="1"/>
      <c r="XN143" s="1"/>
      <c r="XO143" s="1"/>
      <c r="XP143" s="1"/>
      <c r="XQ143" s="1"/>
      <c r="XR143" s="1"/>
      <c r="XS143" s="1"/>
      <c r="XT143" s="1"/>
      <c r="XU143" s="1"/>
      <c r="XV143" s="1"/>
      <c r="XW143" s="1"/>
      <c r="XX143" s="1"/>
      <c r="XY143" s="1"/>
      <c r="XZ143" s="1"/>
      <c r="YA143" s="1"/>
      <c r="YB143" s="1"/>
      <c r="YC143" s="1"/>
      <c r="YD143" s="1"/>
      <c r="YE143" s="1"/>
      <c r="YF143" s="1"/>
      <c r="YG143" s="1"/>
      <c r="YH143" s="1"/>
      <c r="YI143" s="1"/>
      <c r="YJ143" s="1"/>
      <c r="YK143" s="1"/>
      <c r="YL143" s="1"/>
      <c r="YM143" s="1"/>
      <c r="YN143" s="1"/>
      <c r="YO143" s="1"/>
      <c r="YP143" s="1"/>
      <c r="YQ143" s="1"/>
      <c r="YR143" s="1"/>
      <c r="YS143" s="1"/>
      <c r="YT143" s="1"/>
      <c r="YU143" s="1"/>
      <c r="YV143" s="1"/>
      <c r="YW143" s="1"/>
      <c r="YX143" s="1"/>
      <c r="YY143" s="1"/>
      <c r="YZ143" s="1"/>
      <c r="ZA143" s="1"/>
      <c r="ZB143" s="1"/>
      <c r="ZC143" s="1"/>
      <c r="ZD143" s="1"/>
      <c r="ZE143" s="1"/>
      <c r="ZF143" s="1"/>
      <c r="ZG143" s="1"/>
      <c r="ZH143" s="1"/>
      <c r="ZI143" s="1"/>
      <c r="ZJ143" s="1"/>
      <c r="ZK143" s="1"/>
      <c r="ZL143" s="1"/>
      <c r="ZM143" s="1"/>
      <c r="ZN143" s="1"/>
      <c r="ZO143" s="1"/>
      <c r="ZP143" s="1"/>
      <c r="ZQ143" s="1"/>
      <c r="ZR143" s="1"/>
      <c r="ZS143" s="1"/>
    </row>
    <row r="144" spans="1:695">
      <c r="A144" s="111"/>
      <c r="C144" s="48"/>
      <c r="E144" s="55"/>
      <c r="F144" s="55"/>
      <c r="G144" s="54"/>
      <c r="H144" s="57"/>
      <c r="I144" s="57"/>
      <c r="L144" s="112"/>
      <c r="M144" s="1"/>
    </row>
    <row r="145" spans="1:695">
      <c r="A145" s="111"/>
      <c r="C145" s="48"/>
      <c r="E145" s="55"/>
      <c r="F145" s="55"/>
      <c r="G145" s="54"/>
      <c r="H145" s="57"/>
      <c r="I145" s="57"/>
      <c r="L145" s="112"/>
      <c r="M145" s="1"/>
    </row>
    <row r="146" spans="1:695" s="162" customFormat="1">
      <c r="A146" s="147" t="s">
        <v>118</v>
      </c>
      <c r="B146" s="85"/>
      <c r="C146" s="24" t="s">
        <v>111</v>
      </c>
      <c r="D146" s="24" t="s">
        <v>109</v>
      </c>
      <c r="E146" s="25">
        <v>0.32291666666666669</v>
      </c>
      <c r="F146" s="25">
        <v>0.36458333333333331</v>
      </c>
      <c r="G146" s="24">
        <f t="shared" ref="G146:G154" si="10">H146*I146</f>
        <v>11798.7</v>
      </c>
      <c r="H146" s="59">
        <v>201</v>
      </c>
      <c r="I146" s="72">
        <v>58.7</v>
      </c>
      <c r="J146" s="68" t="s">
        <v>32</v>
      </c>
      <c r="K146" s="68" t="s">
        <v>33</v>
      </c>
      <c r="L146" s="110" t="s">
        <v>119</v>
      </c>
      <c r="M146" s="1"/>
      <c r="N146" s="97"/>
      <c r="O146" s="98"/>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c r="HT146" s="1"/>
      <c r="HU146" s="1"/>
      <c r="HV146" s="1"/>
      <c r="HW146" s="1"/>
      <c r="HX146" s="1"/>
      <c r="HY146" s="1"/>
      <c r="HZ146" s="1"/>
      <c r="IA146" s="1"/>
      <c r="IB146" s="1"/>
      <c r="IC146" s="1"/>
      <c r="ID146" s="1"/>
      <c r="IE146" s="1"/>
      <c r="IF146" s="1"/>
      <c r="IG146" s="1"/>
      <c r="IH146" s="1"/>
      <c r="II146" s="1"/>
      <c r="IJ146" s="1"/>
      <c r="IK146" s="1"/>
      <c r="IL146" s="1"/>
      <c r="IM146" s="1"/>
      <c r="IN146" s="1"/>
      <c r="IO146" s="1"/>
      <c r="IP146" s="1"/>
      <c r="IQ146" s="1"/>
      <c r="IR146" s="1"/>
      <c r="IS146" s="1"/>
      <c r="IT146" s="1"/>
      <c r="IU146" s="1"/>
      <c r="IV146" s="1"/>
      <c r="IW146" s="1"/>
      <c r="IX146" s="1"/>
      <c r="IY146" s="1"/>
      <c r="IZ146" s="1"/>
      <c r="JA146" s="1"/>
      <c r="JB146" s="1"/>
      <c r="JC146" s="1"/>
      <c r="JD146" s="1"/>
      <c r="JE146" s="1"/>
      <c r="JF146" s="1"/>
      <c r="JG146" s="1"/>
      <c r="JH146" s="1"/>
      <c r="JI146" s="1"/>
      <c r="JJ146" s="1"/>
      <c r="JK146" s="1"/>
      <c r="JL146" s="1"/>
      <c r="JM146" s="1"/>
      <c r="JN146" s="1"/>
      <c r="JO146" s="1"/>
      <c r="JP146" s="1"/>
      <c r="JQ146" s="1"/>
      <c r="JR146" s="1"/>
      <c r="JS146" s="1"/>
      <c r="JT146" s="1"/>
      <c r="JU146" s="1"/>
      <c r="JV146" s="1"/>
      <c r="JW146" s="1"/>
      <c r="JX146" s="1"/>
      <c r="JY146" s="1"/>
      <c r="JZ146" s="1"/>
      <c r="KA146" s="1"/>
      <c r="KB146" s="1"/>
      <c r="KC146" s="1"/>
      <c r="KD146" s="1"/>
      <c r="KE146" s="1"/>
      <c r="KF146" s="1"/>
      <c r="KG146" s="1"/>
      <c r="KH146" s="1"/>
      <c r="KI146" s="1"/>
      <c r="KJ146" s="1"/>
      <c r="KK146" s="1"/>
      <c r="KL146" s="1"/>
      <c r="KM146" s="1"/>
      <c r="KN146" s="1"/>
      <c r="KO146" s="1"/>
      <c r="KP146" s="1"/>
      <c r="KQ146" s="1"/>
      <c r="KR146" s="1"/>
      <c r="KS146" s="1"/>
      <c r="KT146" s="1"/>
      <c r="KU146" s="1"/>
      <c r="KV146" s="1"/>
      <c r="KW146" s="1"/>
      <c r="KX146" s="1"/>
      <c r="KY146" s="1"/>
      <c r="KZ146" s="1"/>
      <c r="LA146" s="1"/>
      <c r="LB146" s="1"/>
      <c r="LC146" s="1"/>
      <c r="LD146" s="1"/>
      <c r="LE146" s="1"/>
      <c r="LF146" s="1"/>
      <c r="LG146" s="1"/>
      <c r="LH146" s="1"/>
      <c r="LI146" s="1"/>
      <c r="LJ146" s="1"/>
      <c r="LK146" s="1"/>
      <c r="LL146" s="1"/>
      <c r="LM146" s="1"/>
      <c r="LN146" s="1"/>
      <c r="LO146" s="1"/>
      <c r="LP146" s="1"/>
      <c r="LQ146" s="1"/>
      <c r="LR146" s="1"/>
      <c r="LS146" s="1"/>
      <c r="LT146" s="1"/>
      <c r="LU146" s="1"/>
      <c r="LV146" s="1"/>
      <c r="LW146" s="1"/>
      <c r="LX146" s="1"/>
      <c r="LY146" s="1"/>
      <c r="LZ146" s="1"/>
      <c r="MA146" s="1"/>
      <c r="MB146" s="1"/>
      <c r="MC146" s="1"/>
      <c r="MD146" s="1"/>
      <c r="ME146" s="1"/>
      <c r="MF146" s="1"/>
      <c r="MG146" s="1"/>
      <c r="MH146" s="1"/>
      <c r="MI146" s="1"/>
      <c r="MJ146" s="1"/>
      <c r="MK146" s="1"/>
      <c r="ML146" s="1"/>
      <c r="MM146" s="1"/>
      <c r="MN146" s="1"/>
      <c r="MO146" s="1"/>
      <c r="MP146" s="1"/>
      <c r="MQ146" s="1"/>
      <c r="MR146" s="1"/>
      <c r="MS146" s="1"/>
      <c r="MT146" s="1"/>
      <c r="MU146" s="1"/>
      <c r="MV146" s="1"/>
      <c r="MW146" s="1"/>
      <c r="MX146" s="1"/>
      <c r="MY146" s="1"/>
      <c r="MZ146" s="1"/>
      <c r="NA146" s="1"/>
      <c r="NB146" s="1"/>
      <c r="NC146" s="1"/>
      <c r="ND146" s="1"/>
      <c r="NE146" s="1"/>
      <c r="NF146" s="1"/>
      <c r="NG146" s="1"/>
      <c r="NH146" s="1"/>
      <c r="NI146" s="1"/>
      <c r="NJ146" s="1"/>
      <c r="NK146" s="1"/>
      <c r="NL146" s="1"/>
      <c r="NM146" s="1"/>
      <c r="NN146" s="1"/>
      <c r="NO146" s="1"/>
      <c r="NP146" s="1"/>
      <c r="NQ146" s="1"/>
      <c r="NR146" s="1"/>
      <c r="NS146" s="1"/>
      <c r="NT146" s="1"/>
      <c r="NU146" s="1"/>
      <c r="NV146" s="1"/>
      <c r="NW146" s="1"/>
      <c r="NX146" s="1"/>
      <c r="NY146" s="1"/>
      <c r="NZ146" s="1"/>
      <c r="OA146" s="1"/>
      <c r="OB146" s="1"/>
      <c r="OC146" s="1"/>
      <c r="OD146" s="1"/>
      <c r="OE146" s="1"/>
      <c r="OF146" s="1"/>
      <c r="OG146" s="1"/>
      <c r="OH146" s="1"/>
      <c r="OI146" s="1"/>
      <c r="OJ146" s="1"/>
      <c r="OK146" s="1"/>
      <c r="OL146" s="1"/>
      <c r="OM146" s="1"/>
      <c r="ON146" s="1"/>
      <c r="OO146" s="1"/>
      <c r="OP146" s="1"/>
      <c r="OQ146" s="1"/>
      <c r="OR146" s="1"/>
      <c r="OS146" s="1"/>
      <c r="OT146" s="1"/>
      <c r="OU146" s="1"/>
      <c r="OV146" s="1"/>
      <c r="OW146" s="1"/>
      <c r="OX146" s="1"/>
      <c r="OY146" s="1"/>
      <c r="OZ146" s="1"/>
      <c r="PA146" s="1"/>
      <c r="PB146" s="1"/>
      <c r="PC146" s="1"/>
      <c r="PD146" s="1"/>
      <c r="PE146" s="1"/>
      <c r="PF146" s="1"/>
      <c r="PG146" s="1"/>
      <c r="PH146" s="1"/>
      <c r="PI146" s="1"/>
      <c r="PJ146" s="1"/>
      <c r="PK146" s="1"/>
      <c r="PL146" s="1"/>
      <c r="PM146" s="1"/>
      <c r="PN146" s="1"/>
      <c r="PO146" s="1"/>
      <c r="PP146" s="1"/>
      <c r="PQ146" s="1"/>
      <c r="PR146" s="1"/>
      <c r="PS146" s="1"/>
      <c r="PT146" s="1"/>
      <c r="PU146" s="1"/>
      <c r="PV146" s="1"/>
      <c r="PW146" s="1"/>
      <c r="PX146" s="1"/>
      <c r="PY146" s="1"/>
      <c r="PZ146" s="1"/>
      <c r="QA146" s="1"/>
      <c r="QB146" s="1"/>
      <c r="QC146" s="1"/>
      <c r="QD146" s="1"/>
      <c r="QE146" s="1"/>
      <c r="QF146" s="1"/>
      <c r="QG146" s="1"/>
      <c r="QH146" s="1"/>
      <c r="QI146" s="1"/>
      <c r="QJ146" s="1"/>
      <c r="QK146" s="1"/>
      <c r="QL146" s="1"/>
      <c r="QM146" s="1"/>
      <c r="QN146" s="1"/>
      <c r="QO146" s="1"/>
      <c r="QP146" s="1"/>
      <c r="QQ146" s="1"/>
      <c r="QR146" s="1"/>
      <c r="QS146" s="1"/>
      <c r="QT146" s="1"/>
      <c r="QU146" s="1"/>
      <c r="QV146" s="1"/>
      <c r="QW146" s="1"/>
      <c r="QX146" s="1"/>
      <c r="QY146" s="1"/>
      <c r="QZ146" s="1"/>
      <c r="RA146" s="1"/>
      <c r="RB146" s="1"/>
      <c r="RC146" s="1"/>
      <c r="RD146" s="1"/>
      <c r="RE146" s="1"/>
      <c r="RF146" s="1"/>
      <c r="RG146" s="1"/>
      <c r="RH146" s="1"/>
      <c r="RI146" s="1"/>
      <c r="RJ146" s="1"/>
      <c r="RK146" s="1"/>
      <c r="RL146" s="1"/>
      <c r="RM146" s="1"/>
      <c r="RN146" s="1"/>
      <c r="RO146" s="1"/>
      <c r="RP146" s="1"/>
      <c r="RQ146" s="1"/>
      <c r="RR146" s="1"/>
      <c r="RS146" s="1"/>
      <c r="RT146" s="1"/>
      <c r="RU146" s="1"/>
      <c r="RV146" s="1"/>
      <c r="RW146" s="1"/>
      <c r="RX146" s="1"/>
      <c r="RY146" s="1"/>
      <c r="RZ146" s="1"/>
      <c r="SA146" s="1"/>
      <c r="SB146" s="1"/>
      <c r="SC146" s="1"/>
      <c r="SD146" s="1"/>
      <c r="SE146" s="1"/>
      <c r="SF146" s="1"/>
      <c r="SG146" s="1"/>
      <c r="SH146" s="1"/>
      <c r="SI146" s="1"/>
      <c r="SJ146" s="1"/>
      <c r="SK146" s="1"/>
      <c r="SL146" s="1"/>
      <c r="SM146" s="1"/>
      <c r="SN146" s="1"/>
      <c r="SO146" s="1"/>
      <c r="SP146" s="1"/>
      <c r="SQ146" s="1"/>
      <c r="SR146" s="1"/>
      <c r="SS146" s="1"/>
      <c r="ST146" s="1"/>
      <c r="SU146" s="1"/>
      <c r="SV146" s="1"/>
      <c r="SW146" s="1"/>
      <c r="SX146" s="1"/>
      <c r="SY146" s="1"/>
      <c r="SZ146" s="1"/>
      <c r="TA146" s="1"/>
      <c r="TB146" s="1"/>
      <c r="TC146" s="1"/>
      <c r="TD146" s="1"/>
      <c r="TE146" s="1"/>
      <c r="TF146" s="1"/>
      <c r="TG146" s="1"/>
      <c r="TH146" s="1"/>
      <c r="TI146" s="1"/>
      <c r="TJ146" s="1"/>
      <c r="TK146" s="1"/>
      <c r="TL146" s="1"/>
      <c r="TM146" s="1"/>
      <c r="TN146" s="1"/>
      <c r="TO146" s="1"/>
      <c r="TP146" s="1"/>
      <c r="TQ146" s="1"/>
      <c r="TR146" s="1"/>
      <c r="TS146" s="1"/>
      <c r="TT146" s="1"/>
      <c r="TU146" s="1"/>
      <c r="TV146" s="1"/>
      <c r="TW146" s="1"/>
      <c r="TX146" s="1"/>
      <c r="TY146" s="1"/>
      <c r="TZ146" s="1"/>
      <c r="UA146" s="1"/>
      <c r="UB146" s="1"/>
      <c r="UC146" s="1"/>
      <c r="UD146" s="1"/>
      <c r="UE146" s="1"/>
      <c r="UF146" s="1"/>
      <c r="UG146" s="1"/>
      <c r="UH146" s="1"/>
      <c r="UI146" s="1"/>
      <c r="UJ146" s="1"/>
      <c r="UK146" s="1"/>
      <c r="UL146" s="1"/>
      <c r="UM146" s="1"/>
      <c r="UN146" s="1"/>
      <c r="UO146" s="1"/>
      <c r="UP146" s="1"/>
      <c r="UQ146" s="1"/>
      <c r="UR146" s="1"/>
      <c r="US146" s="1"/>
      <c r="UT146" s="1"/>
      <c r="UU146" s="1"/>
      <c r="UV146" s="1"/>
      <c r="UW146" s="1"/>
      <c r="UX146" s="1"/>
      <c r="UY146" s="1"/>
      <c r="UZ146" s="1"/>
      <c r="VA146" s="1"/>
      <c r="VB146" s="1"/>
      <c r="VC146" s="1"/>
      <c r="VD146" s="1"/>
      <c r="VE146" s="1"/>
      <c r="VF146" s="1"/>
      <c r="VG146" s="1"/>
      <c r="VH146" s="1"/>
      <c r="VI146" s="1"/>
      <c r="VJ146" s="1"/>
      <c r="VK146" s="1"/>
      <c r="VL146" s="1"/>
      <c r="VM146" s="1"/>
      <c r="VN146" s="1"/>
      <c r="VO146" s="1"/>
      <c r="VP146" s="1"/>
      <c r="VQ146" s="1"/>
      <c r="VR146" s="1"/>
      <c r="VS146" s="1"/>
      <c r="VT146" s="1"/>
      <c r="VU146" s="1"/>
      <c r="VV146" s="1"/>
      <c r="VW146" s="1"/>
      <c r="VX146" s="1"/>
      <c r="VY146" s="1"/>
      <c r="VZ146" s="1"/>
      <c r="WA146" s="1"/>
      <c r="WB146" s="1"/>
      <c r="WC146" s="1"/>
      <c r="WD146" s="1"/>
      <c r="WE146" s="1"/>
      <c r="WF146" s="1"/>
      <c r="WG146" s="1"/>
      <c r="WH146" s="1"/>
      <c r="WI146" s="1"/>
      <c r="WJ146" s="1"/>
      <c r="WK146" s="1"/>
      <c r="WL146" s="1"/>
      <c r="WM146" s="1"/>
      <c r="WN146" s="1"/>
      <c r="WO146" s="1"/>
      <c r="WP146" s="1"/>
      <c r="WQ146" s="1"/>
      <c r="WR146" s="1"/>
      <c r="WS146" s="1"/>
      <c r="WT146" s="1"/>
      <c r="WU146" s="1"/>
      <c r="WV146" s="1"/>
      <c r="WW146" s="1"/>
      <c r="WX146" s="1"/>
      <c r="WY146" s="1"/>
      <c r="WZ146" s="1"/>
      <c r="XA146" s="1"/>
      <c r="XB146" s="1"/>
      <c r="XC146" s="1"/>
      <c r="XD146" s="1"/>
      <c r="XE146" s="1"/>
      <c r="XF146" s="1"/>
      <c r="XG146" s="1"/>
      <c r="XH146" s="1"/>
      <c r="XI146" s="1"/>
      <c r="XJ146" s="1"/>
      <c r="XK146" s="1"/>
      <c r="XL146" s="1"/>
      <c r="XM146" s="1"/>
      <c r="XN146" s="1"/>
      <c r="XO146" s="1"/>
      <c r="XP146" s="1"/>
      <c r="XQ146" s="1"/>
      <c r="XR146" s="1"/>
      <c r="XS146" s="1"/>
      <c r="XT146" s="1"/>
      <c r="XU146" s="1"/>
      <c r="XV146" s="1"/>
      <c r="XW146" s="1"/>
      <c r="XX146" s="1"/>
      <c r="XY146" s="1"/>
      <c r="XZ146" s="1"/>
      <c r="YA146" s="1"/>
      <c r="YB146" s="1"/>
      <c r="YC146" s="1"/>
      <c r="YD146" s="1"/>
      <c r="YE146" s="1"/>
      <c r="YF146" s="1"/>
      <c r="YG146" s="1"/>
      <c r="YH146" s="1"/>
      <c r="YI146" s="1"/>
      <c r="YJ146" s="1"/>
      <c r="YK146" s="1"/>
      <c r="YL146" s="1"/>
      <c r="YM146" s="1"/>
      <c r="YN146" s="1"/>
      <c r="YO146" s="1"/>
      <c r="YP146" s="1"/>
      <c r="YQ146" s="1"/>
      <c r="YR146" s="1"/>
      <c r="YS146" s="1"/>
      <c r="YT146" s="1"/>
      <c r="YU146" s="1"/>
      <c r="YV146" s="1"/>
      <c r="YW146" s="1"/>
      <c r="YX146" s="1"/>
      <c r="YY146" s="1"/>
      <c r="YZ146" s="1"/>
      <c r="ZA146" s="1"/>
      <c r="ZB146" s="1"/>
      <c r="ZC146" s="1"/>
      <c r="ZD146" s="1"/>
      <c r="ZE146" s="1"/>
      <c r="ZF146" s="1"/>
      <c r="ZG146" s="1"/>
      <c r="ZH146" s="1"/>
      <c r="ZI146" s="1"/>
      <c r="ZJ146" s="1"/>
      <c r="ZK146" s="1"/>
      <c r="ZL146" s="1"/>
      <c r="ZM146" s="1"/>
      <c r="ZN146" s="1"/>
      <c r="ZO146" s="1"/>
      <c r="ZP146" s="1"/>
      <c r="ZQ146" s="1"/>
      <c r="ZR146" s="1"/>
      <c r="ZS146" s="1"/>
    </row>
    <row r="147" spans="1:695" s="87" customFormat="1">
      <c r="A147" s="147" t="s">
        <v>118</v>
      </c>
      <c r="B147" s="85"/>
      <c r="C147" s="24" t="s">
        <v>120</v>
      </c>
      <c r="D147" s="24" t="s">
        <v>109</v>
      </c>
      <c r="E147" s="25">
        <v>0.37152777777777773</v>
      </c>
      <c r="F147" s="25">
        <v>0.41319444444444442</v>
      </c>
      <c r="G147" s="24">
        <f t="shared" si="10"/>
        <v>11698.2</v>
      </c>
      <c r="H147" s="42">
        <v>201</v>
      </c>
      <c r="I147" s="72">
        <v>58.2</v>
      </c>
      <c r="J147" s="68" t="s">
        <v>32</v>
      </c>
      <c r="K147" s="68" t="s">
        <v>33</v>
      </c>
      <c r="L147" s="110" t="s">
        <v>119</v>
      </c>
      <c r="M147" s="1"/>
      <c r="N147" s="97"/>
      <c r="O147" s="98"/>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c r="HT147" s="1"/>
      <c r="HU147" s="1"/>
      <c r="HV147" s="1"/>
      <c r="HW147" s="1"/>
      <c r="HX147" s="1"/>
      <c r="HY147" s="1"/>
      <c r="HZ147" s="1"/>
      <c r="IA147" s="1"/>
      <c r="IB147" s="1"/>
      <c r="IC147" s="1"/>
      <c r="ID147" s="1"/>
      <c r="IE147" s="1"/>
      <c r="IF147" s="1"/>
      <c r="IG147" s="1"/>
      <c r="IH147" s="1"/>
      <c r="II147" s="1"/>
      <c r="IJ147" s="1"/>
      <c r="IK147" s="1"/>
      <c r="IL147" s="1"/>
      <c r="IM147" s="1"/>
      <c r="IN147" s="1"/>
      <c r="IO147" s="1"/>
      <c r="IP147" s="1"/>
      <c r="IQ147" s="1"/>
      <c r="IR147" s="1"/>
      <c r="IS147" s="1"/>
      <c r="IT147" s="1"/>
      <c r="IU147" s="1"/>
      <c r="IV147" s="1"/>
      <c r="IW147" s="1"/>
      <c r="IX147" s="1"/>
      <c r="IY147" s="1"/>
      <c r="IZ147" s="1"/>
      <c r="JA147" s="1"/>
      <c r="JB147" s="1"/>
      <c r="JC147" s="1"/>
      <c r="JD147" s="1"/>
      <c r="JE147" s="1"/>
      <c r="JF147" s="1"/>
      <c r="JG147" s="1"/>
      <c r="JH147" s="1"/>
      <c r="JI147" s="1"/>
      <c r="JJ147" s="1"/>
      <c r="JK147" s="1"/>
      <c r="JL147" s="1"/>
      <c r="JM147" s="1"/>
      <c r="JN147" s="1"/>
      <c r="JO147" s="1"/>
      <c r="JP147" s="1"/>
      <c r="JQ147" s="1"/>
      <c r="JR147" s="1"/>
      <c r="JS147" s="1"/>
      <c r="JT147" s="1"/>
      <c r="JU147" s="1"/>
      <c r="JV147" s="1"/>
      <c r="JW147" s="1"/>
      <c r="JX147" s="1"/>
      <c r="JY147" s="1"/>
      <c r="JZ147" s="1"/>
      <c r="KA147" s="1"/>
      <c r="KB147" s="1"/>
      <c r="KC147" s="1"/>
      <c r="KD147" s="1"/>
      <c r="KE147" s="1"/>
      <c r="KF147" s="1"/>
      <c r="KG147" s="1"/>
      <c r="KH147" s="1"/>
      <c r="KI147" s="1"/>
      <c r="KJ147" s="1"/>
      <c r="KK147" s="1"/>
      <c r="KL147" s="1"/>
      <c r="KM147" s="1"/>
      <c r="KN147" s="1"/>
      <c r="KO147" s="1"/>
      <c r="KP147" s="1"/>
      <c r="KQ147" s="1"/>
      <c r="KR147" s="1"/>
      <c r="KS147" s="1"/>
      <c r="KT147" s="1"/>
      <c r="KU147" s="1"/>
      <c r="KV147" s="1"/>
      <c r="KW147" s="1"/>
      <c r="KX147" s="1"/>
      <c r="KY147" s="1"/>
      <c r="KZ147" s="1"/>
      <c r="LA147" s="1"/>
      <c r="LB147" s="1"/>
      <c r="LC147" s="1"/>
      <c r="LD147" s="1"/>
      <c r="LE147" s="1"/>
      <c r="LF147" s="1"/>
      <c r="LG147" s="1"/>
      <c r="LH147" s="1"/>
      <c r="LI147" s="1"/>
      <c r="LJ147" s="1"/>
      <c r="LK147" s="1"/>
      <c r="LL147" s="1"/>
      <c r="LM147" s="1"/>
      <c r="LN147" s="1"/>
      <c r="LO147" s="1"/>
      <c r="LP147" s="1"/>
      <c r="LQ147" s="1"/>
      <c r="LR147" s="1"/>
      <c r="LS147" s="1"/>
      <c r="LT147" s="1"/>
      <c r="LU147" s="1"/>
      <c r="LV147" s="1"/>
      <c r="LW147" s="1"/>
      <c r="LX147" s="1"/>
      <c r="LY147" s="1"/>
      <c r="LZ147" s="1"/>
      <c r="MA147" s="1"/>
      <c r="MB147" s="1"/>
      <c r="MC147" s="1"/>
      <c r="MD147" s="1"/>
      <c r="ME147" s="1"/>
      <c r="MF147" s="1"/>
      <c r="MG147" s="1"/>
      <c r="MH147" s="1"/>
      <c r="MI147" s="1"/>
      <c r="MJ147" s="1"/>
      <c r="MK147" s="1"/>
      <c r="ML147" s="1"/>
      <c r="MM147" s="1"/>
      <c r="MN147" s="1"/>
      <c r="MO147" s="1"/>
      <c r="MP147" s="1"/>
      <c r="MQ147" s="1"/>
      <c r="MR147" s="1"/>
      <c r="MS147" s="1"/>
      <c r="MT147" s="1"/>
      <c r="MU147" s="1"/>
      <c r="MV147" s="1"/>
      <c r="MW147" s="1"/>
      <c r="MX147" s="1"/>
      <c r="MY147" s="1"/>
      <c r="MZ147" s="1"/>
      <c r="NA147" s="1"/>
      <c r="NB147" s="1"/>
      <c r="NC147" s="1"/>
      <c r="ND147" s="1"/>
      <c r="NE147" s="1"/>
      <c r="NF147" s="1"/>
      <c r="NG147" s="1"/>
      <c r="NH147" s="1"/>
      <c r="NI147" s="1"/>
      <c r="NJ147" s="1"/>
      <c r="NK147" s="1"/>
      <c r="NL147" s="1"/>
      <c r="NM147" s="1"/>
      <c r="NN147" s="1"/>
      <c r="NO147" s="1"/>
      <c r="NP147" s="1"/>
      <c r="NQ147" s="1"/>
      <c r="NR147" s="1"/>
      <c r="NS147" s="1"/>
      <c r="NT147" s="1"/>
      <c r="NU147" s="1"/>
      <c r="NV147" s="1"/>
      <c r="NW147" s="1"/>
      <c r="NX147" s="1"/>
      <c r="NY147" s="1"/>
      <c r="NZ147" s="1"/>
      <c r="OA147" s="1"/>
      <c r="OB147" s="1"/>
      <c r="OC147" s="1"/>
      <c r="OD147" s="1"/>
      <c r="OE147" s="1"/>
      <c r="OF147" s="1"/>
      <c r="OG147" s="1"/>
      <c r="OH147" s="1"/>
      <c r="OI147" s="1"/>
      <c r="OJ147" s="1"/>
      <c r="OK147" s="1"/>
      <c r="OL147" s="1"/>
      <c r="OM147" s="1"/>
      <c r="ON147" s="1"/>
      <c r="OO147" s="1"/>
      <c r="OP147" s="1"/>
      <c r="OQ147" s="1"/>
      <c r="OR147" s="1"/>
      <c r="OS147" s="1"/>
      <c r="OT147" s="1"/>
      <c r="OU147" s="1"/>
      <c r="OV147" s="1"/>
      <c r="OW147" s="1"/>
      <c r="OX147" s="1"/>
      <c r="OY147" s="1"/>
      <c r="OZ147" s="1"/>
      <c r="PA147" s="1"/>
      <c r="PB147" s="1"/>
      <c r="PC147" s="1"/>
      <c r="PD147" s="1"/>
      <c r="PE147" s="1"/>
      <c r="PF147" s="1"/>
      <c r="PG147" s="1"/>
      <c r="PH147" s="1"/>
      <c r="PI147" s="1"/>
      <c r="PJ147" s="1"/>
      <c r="PK147" s="1"/>
      <c r="PL147" s="1"/>
      <c r="PM147" s="1"/>
      <c r="PN147" s="1"/>
      <c r="PO147" s="1"/>
      <c r="PP147" s="1"/>
      <c r="PQ147" s="1"/>
      <c r="PR147" s="1"/>
      <c r="PS147" s="1"/>
      <c r="PT147" s="1"/>
      <c r="PU147" s="1"/>
      <c r="PV147" s="1"/>
      <c r="PW147" s="1"/>
      <c r="PX147" s="1"/>
      <c r="PY147" s="1"/>
      <c r="PZ147" s="1"/>
      <c r="QA147" s="1"/>
      <c r="QB147" s="1"/>
      <c r="QC147" s="1"/>
      <c r="QD147" s="1"/>
      <c r="QE147" s="1"/>
      <c r="QF147" s="1"/>
      <c r="QG147" s="1"/>
      <c r="QH147" s="1"/>
      <c r="QI147" s="1"/>
      <c r="QJ147" s="1"/>
      <c r="QK147" s="1"/>
      <c r="QL147" s="1"/>
      <c r="QM147" s="1"/>
      <c r="QN147" s="1"/>
      <c r="QO147" s="1"/>
      <c r="QP147" s="1"/>
      <c r="QQ147" s="1"/>
      <c r="QR147" s="1"/>
      <c r="QS147" s="1"/>
      <c r="QT147" s="1"/>
      <c r="QU147" s="1"/>
      <c r="QV147" s="1"/>
      <c r="QW147" s="1"/>
      <c r="QX147" s="1"/>
      <c r="QY147" s="1"/>
      <c r="QZ147" s="1"/>
      <c r="RA147" s="1"/>
      <c r="RB147" s="1"/>
      <c r="RC147" s="1"/>
      <c r="RD147" s="1"/>
      <c r="RE147" s="1"/>
      <c r="RF147" s="1"/>
      <c r="RG147" s="1"/>
      <c r="RH147" s="1"/>
      <c r="RI147" s="1"/>
      <c r="RJ147" s="1"/>
      <c r="RK147" s="1"/>
      <c r="RL147" s="1"/>
      <c r="RM147" s="1"/>
      <c r="RN147" s="1"/>
      <c r="RO147" s="1"/>
      <c r="RP147" s="1"/>
      <c r="RQ147" s="1"/>
      <c r="RR147" s="1"/>
      <c r="RS147" s="1"/>
      <c r="RT147" s="1"/>
      <c r="RU147" s="1"/>
      <c r="RV147" s="1"/>
      <c r="RW147" s="1"/>
      <c r="RX147" s="1"/>
      <c r="RY147" s="1"/>
      <c r="RZ147" s="1"/>
      <c r="SA147" s="1"/>
      <c r="SB147" s="1"/>
      <c r="SC147" s="1"/>
      <c r="SD147" s="1"/>
      <c r="SE147" s="1"/>
      <c r="SF147" s="1"/>
      <c r="SG147" s="1"/>
      <c r="SH147" s="1"/>
      <c r="SI147" s="1"/>
      <c r="SJ147" s="1"/>
      <c r="SK147" s="1"/>
      <c r="SL147" s="1"/>
      <c r="SM147" s="1"/>
      <c r="SN147" s="1"/>
      <c r="SO147" s="1"/>
      <c r="SP147" s="1"/>
      <c r="SQ147" s="1"/>
      <c r="SR147" s="1"/>
      <c r="SS147" s="1"/>
      <c r="ST147" s="1"/>
      <c r="SU147" s="1"/>
      <c r="SV147" s="1"/>
      <c r="SW147" s="1"/>
      <c r="SX147" s="1"/>
      <c r="SY147" s="1"/>
      <c r="SZ147" s="1"/>
      <c r="TA147" s="1"/>
      <c r="TB147" s="1"/>
      <c r="TC147" s="1"/>
      <c r="TD147" s="1"/>
      <c r="TE147" s="1"/>
      <c r="TF147" s="1"/>
      <c r="TG147" s="1"/>
      <c r="TH147" s="1"/>
      <c r="TI147" s="1"/>
      <c r="TJ147" s="1"/>
      <c r="TK147" s="1"/>
      <c r="TL147" s="1"/>
      <c r="TM147" s="1"/>
      <c r="TN147" s="1"/>
      <c r="TO147" s="1"/>
      <c r="TP147" s="1"/>
      <c r="TQ147" s="1"/>
      <c r="TR147" s="1"/>
      <c r="TS147" s="1"/>
      <c r="TT147" s="1"/>
      <c r="TU147" s="1"/>
      <c r="TV147" s="1"/>
      <c r="TW147" s="1"/>
      <c r="TX147" s="1"/>
      <c r="TY147" s="1"/>
      <c r="TZ147" s="1"/>
      <c r="UA147" s="1"/>
      <c r="UB147" s="1"/>
      <c r="UC147" s="1"/>
      <c r="UD147" s="1"/>
      <c r="UE147" s="1"/>
      <c r="UF147" s="1"/>
      <c r="UG147" s="1"/>
      <c r="UH147" s="1"/>
      <c r="UI147" s="1"/>
      <c r="UJ147" s="1"/>
      <c r="UK147" s="1"/>
      <c r="UL147" s="1"/>
      <c r="UM147" s="1"/>
      <c r="UN147" s="1"/>
      <c r="UO147" s="1"/>
      <c r="UP147" s="1"/>
      <c r="UQ147" s="1"/>
      <c r="UR147" s="1"/>
      <c r="US147" s="1"/>
      <c r="UT147" s="1"/>
      <c r="UU147" s="1"/>
      <c r="UV147" s="1"/>
      <c r="UW147" s="1"/>
      <c r="UX147" s="1"/>
      <c r="UY147" s="1"/>
      <c r="UZ147" s="1"/>
      <c r="VA147" s="1"/>
      <c r="VB147" s="1"/>
      <c r="VC147" s="1"/>
      <c r="VD147" s="1"/>
      <c r="VE147" s="1"/>
      <c r="VF147" s="1"/>
      <c r="VG147" s="1"/>
      <c r="VH147" s="1"/>
      <c r="VI147" s="1"/>
      <c r="VJ147" s="1"/>
      <c r="VK147" s="1"/>
      <c r="VL147" s="1"/>
      <c r="VM147" s="1"/>
      <c r="VN147" s="1"/>
      <c r="VO147" s="1"/>
      <c r="VP147" s="1"/>
      <c r="VQ147" s="1"/>
      <c r="VR147" s="1"/>
      <c r="VS147" s="1"/>
      <c r="VT147" s="1"/>
      <c r="VU147" s="1"/>
      <c r="VV147" s="1"/>
      <c r="VW147" s="1"/>
      <c r="VX147" s="1"/>
      <c r="VY147" s="1"/>
      <c r="VZ147" s="1"/>
      <c r="WA147" s="1"/>
      <c r="WB147" s="1"/>
      <c r="WC147" s="1"/>
      <c r="WD147" s="1"/>
      <c r="WE147" s="1"/>
      <c r="WF147" s="1"/>
      <c r="WG147" s="1"/>
      <c r="WH147" s="1"/>
      <c r="WI147" s="1"/>
      <c r="WJ147" s="1"/>
      <c r="WK147" s="1"/>
      <c r="WL147" s="1"/>
      <c r="WM147" s="1"/>
      <c r="WN147" s="1"/>
      <c r="WO147" s="1"/>
      <c r="WP147" s="1"/>
      <c r="WQ147" s="1"/>
      <c r="WR147" s="1"/>
      <c r="WS147" s="1"/>
      <c r="WT147" s="1"/>
      <c r="WU147" s="1"/>
      <c r="WV147" s="1"/>
      <c r="WW147" s="1"/>
      <c r="WX147" s="1"/>
      <c r="WY147" s="1"/>
      <c r="WZ147" s="1"/>
      <c r="XA147" s="1"/>
      <c r="XB147" s="1"/>
      <c r="XC147" s="1"/>
      <c r="XD147" s="1"/>
      <c r="XE147" s="1"/>
      <c r="XF147" s="1"/>
      <c r="XG147" s="1"/>
      <c r="XH147" s="1"/>
      <c r="XI147" s="1"/>
      <c r="XJ147" s="1"/>
      <c r="XK147" s="1"/>
      <c r="XL147" s="1"/>
      <c r="XM147" s="1"/>
      <c r="XN147" s="1"/>
      <c r="XO147" s="1"/>
      <c r="XP147" s="1"/>
      <c r="XQ147" s="1"/>
      <c r="XR147" s="1"/>
      <c r="XS147" s="1"/>
      <c r="XT147" s="1"/>
      <c r="XU147" s="1"/>
      <c r="XV147" s="1"/>
      <c r="XW147" s="1"/>
      <c r="XX147" s="1"/>
      <c r="XY147" s="1"/>
      <c r="XZ147" s="1"/>
      <c r="YA147" s="1"/>
      <c r="YB147" s="1"/>
      <c r="YC147" s="1"/>
      <c r="YD147" s="1"/>
      <c r="YE147" s="1"/>
      <c r="YF147" s="1"/>
      <c r="YG147" s="1"/>
      <c r="YH147" s="1"/>
      <c r="YI147" s="1"/>
      <c r="YJ147" s="1"/>
      <c r="YK147" s="1"/>
      <c r="YL147" s="1"/>
      <c r="YM147" s="1"/>
      <c r="YN147" s="1"/>
      <c r="YO147" s="1"/>
      <c r="YP147" s="1"/>
      <c r="YQ147" s="1"/>
      <c r="YR147" s="1"/>
      <c r="YS147" s="1"/>
      <c r="YT147" s="1"/>
      <c r="YU147" s="1"/>
      <c r="YV147" s="1"/>
      <c r="YW147" s="1"/>
      <c r="YX147" s="1"/>
      <c r="YY147" s="1"/>
      <c r="YZ147" s="1"/>
      <c r="ZA147" s="1"/>
      <c r="ZB147" s="1"/>
      <c r="ZC147" s="1"/>
      <c r="ZD147" s="1"/>
      <c r="ZE147" s="1"/>
      <c r="ZF147" s="1"/>
      <c r="ZG147" s="1"/>
      <c r="ZH147" s="1"/>
      <c r="ZI147" s="1"/>
      <c r="ZJ147" s="1"/>
      <c r="ZK147" s="1"/>
      <c r="ZL147" s="1"/>
      <c r="ZM147" s="1"/>
      <c r="ZN147" s="1"/>
      <c r="ZO147" s="1"/>
      <c r="ZP147" s="1"/>
      <c r="ZQ147" s="1"/>
      <c r="ZR147" s="1"/>
      <c r="ZS147" s="1"/>
    </row>
    <row r="148" spans="1:695" s="87" customFormat="1">
      <c r="A148" s="147" t="s">
        <v>118</v>
      </c>
      <c r="B148" s="90"/>
      <c r="C148" s="24"/>
      <c r="D148" s="24"/>
      <c r="E148" s="25"/>
      <c r="F148" s="25"/>
      <c r="G148" s="24"/>
      <c r="H148" s="59"/>
      <c r="I148" s="72"/>
      <c r="J148" s="68"/>
      <c r="K148" s="68"/>
      <c r="L148" s="110"/>
      <c r="M148" s="1"/>
      <c r="N148" s="97"/>
      <c r="O148" s="98"/>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c r="HH148" s="1"/>
      <c r="HI148" s="1"/>
      <c r="HJ148" s="1"/>
      <c r="HK148" s="1"/>
      <c r="HL148" s="1"/>
      <c r="HM148" s="1"/>
      <c r="HN148" s="1"/>
      <c r="HO148" s="1"/>
      <c r="HP148" s="1"/>
      <c r="HQ148" s="1"/>
      <c r="HR148" s="1"/>
      <c r="HS148" s="1"/>
      <c r="HT148" s="1"/>
      <c r="HU148" s="1"/>
      <c r="HV148" s="1"/>
      <c r="HW148" s="1"/>
      <c r="HX148" s="1"/>
      <c r="HY148" s="1"/>
      <c r="HZ148" s="1"/>
      <c r="IA148" s="1"/>
      <c r="IB148" s="1"/>
      <c r="IC148" s="1"/>
      <c r="ID148" s="1"/>
      <c r="IE148" s="1"/>
      <c r="IF148" s="1"/>
      <c r="IG148" s="1"/>
      <c r="IH148" s="1"/>
      <c r="II148" s="1"/>
      <c r="IJ148" s="1"/>
      <c r="IK148" s="1"/>
      <c r="IL148" s="1"/>
      <c r="IM148" s="1"/>
      <c r="IN148" s="1"/>
      <c r="IO148" s="1"/>
      <c r="IP148" s="1"/>
      <c r="IQ148" s="1"/>
      <c r="IR148" s="1"/>
      <c r="IS148" s="1"/>
      <c r="IT148" s="1"/>
      <c r="IU148" s="1"/>
      <c r="IV148" s="1"/>
      <c r="IW148" s="1"/>
      <c r="IX148" s="1"/>
      <c r="IY148" s="1"/>
      <c r="IZ148" s="1"/>
      <c r="JA148" s="1"/>
      <c r="JB148" s="1"/>
      <c r="JC148" s="1"/>
      <c r="JD148" s="1"/>
      <c r="JE148" s="1"/>
      <c r="JF148" s="1"/>
      <c r="JG148" s="1"/>
      <c r="JH148" s="1"/>
      <c r="JI148" s="1"/>
      <c r="JJ148" s="1"/>
      <c r="JK148" s="1"/>
      <c r="JL148" s="1"/>
      <c r="JM148" s="1"/>
      <c r="JN148" s="1"/>
      <c r="JO148" s="1"/>
      <c r="JP148" s="1"/>
      <c r="JQ148" s="1"/>
      <c r="JR148" s="1"/>
      <c r="JS148" s="1"/>
      <c r="JT148" s="1"/>
      <c r="JU148" s="1"/>
      <c r="JV148" s="1"/>
      <c r="JW148" s="1"/>
      <c r="JX148" s="1"/>
      <c r="JY148" s="1"/>
      <c r="JZ148" s="1"/>
      <c r="KA148" s="1"/>
      <c r="KB148" s="1"/>
      <c r="KC148" s="1"/>
      <c r="KD148" s="1"/>
      <c r="KE148" s="1"/>
      <c r="KF148" s="1"/>
      <c r="KG148" s="1"/>
      <c r="KH148" s="1"/>
      <c r="KI148" s="1"/>
      <c r="KJ148" s="1"/>
      <c r="KK148" s="1"/>
      <c r="KL148" s="1"/>
      <c r="KM148" s="1"/>
      <c r="KN148" s="1"/>
      <c r="KO148" s="1"/>
      <c r="KP148" s="1"/>
      <c r="KQ148" s="1"/>
      <c r="KR148" s="1"/>
      <c r="KS148" s="1"/>
      <c r="KT148" s="1"/>
      <c r="KU148" s="1"/>
      <c r="KV148" s="1"/>
      <c r="KW148" s="1"/>
      <c r="KX148" s="1"/>
      <c r="KY148" s="1"/>
      <c r="KZ148" s="1"/>
      <c r="LA148" s="1"/>
      <c r="LB148" s="1"/>
      <c r="LC148" s="1"/>
      <c r="LD148" s="1"/>
      <c r="LE148" s="1"/>
      <c r="LF148" s="1"/>
      <c r="LG148" s="1"/>
      <c r="LH148" s="1"/>
      <c r="LI148" s="1"/>
      <c r="LJ148" s="1"/>
      <c r="LK148" s="1"/>
      <c r="LL148" s="1"/>
      <c r="LM148" s="1"/>
      <c r="LN148" s="1"/>
      <c r="LO148" s="1"/>
      <c r="LP148" s="1"/>
      <c r="LQ148" s="1"/>
      <c r="LR148" s="1"/>
      <c r="LS148" s="1"/>
      <c r="LT148" s="1"/>
      <c r="LU148" s="1"/>
      <c r="LV148" s="1"/>
      <c r="LW148" s="1"/>
      <c r="LX148" s="1"/>
      <c r="LY148" s="1"/>
      <c r="LZ148" s="1"/>
      <c r="MA148" s="1"/>
      <c r="MB148" s="1"/>
      <c r="MC148" s="1"/>
      <c r="MD148" s="1"/>
      <c r="ME148" s="1"/>
      <c r="MF148" s="1"/>
      <c r="MG148" s="1"/>
      <c r="MH148" s="1"/>
      <c r="MI148" s="1"/>
      <c r="MJ148" s="1"/>
      <c r="MK148" s="1"/>
      <c r="ML148" s="1"/>
      <c r="MM148" s="1"/>
      <c r="MN148" s="1"/>
      <c r="MO148" s="1"/>
      <c r="MP148" s="1"/>
      <c r="MQ148" s="1"/>
      <c r="MR148" s="1"/>
      <c r="MS148" s="1"/>
      <c r="MT148" s="1"/>
      <c r="MU148" s="1"/>
      <c r="MV148" s="1"/>
      <c r="MW148" s="1"/>
      <c r="MX148" s="1"/>
      <c r="MY148" s="1"/>
      <c r="MZ148" s="1"/>
      <c r="NA148" s="1"/>
      <c r="NB148" s="1"/>
      <c r="NC148" s="1"/>
      <c r="ND148" s="1"/>
      <c r="NE148" s="1"/>
      <c r="NF148" s="1"/>
      <c r="NG148" s="1"/>
      <c r="NH148" s="1"/>
      <c r="NI148" s="1"/>
      <c r="NJ148" s="1"/>
      <c r="NK148" s="1"/>
      <c r="NL148" s="1"/>
      <c r="NM148" s="1"/>
      <c r="NN148" s="1"/>
      <c r="NO148" s="1"/>
      <c r="NP148" s="1"/>
      <c r="NQ148" s="1"/>
      <c r="NR148" s="1"/>
      <c r="NS148" s="1"/>
      <c r="NT148" s="1"/>
      <c r="NU148" s="1"/>
      <c r="NV148" s="1"/>
      <c r="NW148" s="1"/>
      <c r="NX148" s="1"/>
      <c r="NY148" s="1"/>
      <c r="NZ148" s="1"/>
      <c r="OA148" s="1"/>
      <c r="OB148" s="1"/>
      <c r="OC148" s="1"/>
      <c r="OD148" s="1"/>
      <c r="OE148" s="1"/>
      <c r="OF148" s="1"/>
      <c r="OG148" s="1"/>
      <c r="OH148" s="1"/>
      <c r="OI148" s="1"/>
      <c r="OJ148" s="1"/>
      <c r="OK148" s="1"/>
      <c r="OL148" s="1"/>
      <c r="OM148" s="1"/>
      <c r="ON148" s="1"/>
      <c r="OO148" s="1"/>
      <c r="OP148" s="1"/>
      <c r="OQ148" s="1"/>
      <c r="OR148" s="1"/>
      <c r="OS148" s="1"/>
      <c r="OT148" s="1"/>
      <c r="OU148" s="1"/>
      <c r="OV148" s="1"/>
      <c r="OW148" s="1"/>
      <c r="OX148" s="1"/>
      <c r="OY148" s="1"/>
      <c r="OZ148" s="1"/>
      <c r="PA148" s="1"/>
      <c r="PB148" s="1"/>
      <c r="PC148" s="1"/>
      <c r="PD148" s="1"/>
      <c r="PE148" s="1"/>
      <c r="PF148" s="1"/>
      <c r="PG148" s="1"/>
      <c r="PH148" s="1"/>
      <c r="PI148" s="1"/>
      <c r="PJ148" s="1"/>
      <c r="PK148" s="1"/>
      <c r="PL148" s="1"/>
      <c r="PM148" s="1"/>
      <c r="PN148" s="1"/>
      <c r="PO148" s="1"/>
      <c r="PP148" s="1"/>
      <c r="PQ148" s="1"/>
      <c r="PR148" s="1"/>
      <c r="PS148" s="1"/>
      <c r="PT148" s="1"/>
      <c r="PU148" s="1"/>
      <c r="PV148" s="1"/>
      <c r="PW148" s="1"/>
      <c r="PX148" s="1"/>
      <c r="PY148" s="1"/>
      <c r="PZ148" s="1"/>
      <c r="QA148" s="1"/>
      <c r="QB148" s="1"/>
      <c r="QC148" s="1"/>
      <c r="QD148" s="1"/>
      <c r="QE148" s="1"/>
      <c r="QF148" s="1"/>
      <c r="QG148" s="1"/>
      <c r="QH148" s="1"/>
      <c r="QI148" s="1"/>
      <c r="QJ148" s="1"/>
      <c r="QK148" s="1"/>
      <c r="QL148" s="1"/>
      <c r="QM148" s="1"/>
      <c r="QN148" s="1"/>
      <c r="QO148" s="1"/>
      <c r="QP148" s="1"/>
      <c r="QQ148" s="1"/>
      <c r="QR148" s="1"/>
      <c r="QS148" s="1"/>
      <c r="QT148" s="1"/>
      <c r="QU148" s="1"/>
      <c r="QV148" s="1"/>
      <c r="QW148" s="1"/>
      <c r="QX148" s="1"/>
      <c r="QY148" s="1"/>
      <c r="QZ148" s="1"/>
      <c r="RA148" s="1"/>
      <c r="RB148" s="1"/>
      <c r="RC148" s="1"/>
      <c r="RD148" s="1"/>
      <c r="RE148" s="1"/>
      <c r="RF148" s="1"/>
      <c r="RG148" s="1"/>
      <c r="RH148" s="1"/>
      <c r="RI148" s="1"/>
      <c r="RJ148" s="1"/>
      <c r="RK148" s="1"/>
      <c r="RL148" s="1"/>
      <c r="RM148" s="1"/>
      <c r="RN148" s="1"/>
      <c r="RO148" s="1"/>
      <c r="RP148" s="1"/>
      <c r="RQ148" s="1"/>
      <c r="RR148" s="1"/>
      <c r="RS148" s="1"/>
      <c r="RT148" s="1"/>
      <c r="RU148" s="1"/>
      <c r="RV148" s="1"/>
      <c r="RW148" s="1"/>
      <c r="RX148" s="1"/>
      <c r="RY148" s="1"/>
      <c r="RZ148" s="1"/>
      <c r="SA148" s="1"/>
      <c r="SB148" s="1"/>
      <c r="SC148" s="1"/>
      <c r="SD148" s="1"/>
      <c r="SE148" s="1"/>
      <c r="SF148" s="1"/>
      <c r="SG148" s="1"/>
      <c r="SH148" s="1"/>
      <c r="SI148" s="1"/>
      <c r="SJ148" s="1"/>
      <c r="SK148" s="1"/>
      <c r="SL148" s="1"/>
      <c r="SM148" s="1"/>
      <c r="SN148" s="1"/>
      <c r="SO148" s="1"/>
      <c r="SP148" s="1"/>
      <c r="SQ148" s="1"/>
      <c r="SR148" s="1"/>
      <c r="SS148" s="1"/>
      <c r="ST148" s="1"/>
      <c r="SU148" s="1"/>
      <c r="SV148" s="1"/>
      <c r="SW148" s="1"/>
      <c r="SX148" s="1"/>
      <c r="SY148" s="1"/>
      <c r="SZ148" s="1"/>
      <c r="TA148" s="1"/>
      <c r="TB148" s="1"/>
      <c r="TC148" s="1"/>
      <c r="TD148" s="1"/>
      <c r="TE148" s="1"/>
      <c r="TF148" s="1"/>
      <c r="TG148" s="1"/>
      <c r="TH148" s="1"/>
      <c r="TI148" s="1"/>
      <c r="TJ148" s="1"/>
      <c r="TK148" s="1"/>
      <c r="TL148" s="1"/>
      <c r="TM148" s="1"/>
      <c r="TN148" s="1"/>
      <c r="TO148" s="1"/>
      <c r="TP148" s="1"/>
      <c r="TQ148" s="1"/>
      <c r="TR148" s="1"/>
      <c r="TS148" s="1"/>
      <c r="TT148" s="1"/>
      <c r="TU148" s="1"/>
      <c r="TV148" s="1"/>
      <c r="TW148" s="1"/>
      <c r="TX148" s="1"/>
      <c r="TY148" s="1"/>
      <c r="TZ148" s="1"/>
      <c r="UA148" s="1"/>
      <c r="UB148" s="1"/>
      <c r="UC148" s="1"/>
      <c r="UD148" s="1"/>
      <c r="UE148" s="1"/>
      <c r="UF148" s="1"/>
      <c r="UG148" s="1"/>
      <c r="UH148" s="1"/>
      <c r="UI148" s="1"/>
      <c r="UJ148" s="1"/>
      <c r="UK148" s="1"/>
      <c r="UL148" s="1"/>
      <c r="UM148" s="1"/>
      <c r="UN148" s="1"/>
      <c r="UO148" s="1"/>
      <c r="UP148" s="1"/>
      <c r="UQ148" s="1"/>
      <c r="UR148" s="1"/>
      <c r="US148" s="1"/>
      <c r="UT148" s="1"/>
      <c r="UU148" s="1"/>
      <c r="UV148" s="1"/>
      <c r="UW148" s="1"/>
      <c r="UX148" s="1"/>
      <c r="UY148" s="1"/>
      <c r="UZ148" s="1"/>
      <c r="VA148" s="1"/>
      <c r="VB148" s="1"/>
      <c r="VC148" s="1"/>
      <c r="VD148" s="1"/>
      <c r="VE148" s="1"/>
      <c r="VF148" s="1"/>
      <c r="VG148" s="1"/>
      <c r="VH148" s="1"/>
      <c r="VI148" s="1"/>
      <c r="VJ148" s="1"/>
      <c r="VK148" s="1"/>
      <c r="VL148" s="1"/>
      <c r="VM148" s="1"/>
      <c r="VN148" s="1"/>
      <c r="VO148" s="1"/>
      <c r="VP148" s="1"/>
      <c r="VQ148" s="1"/>
      <c r="VR148" s="1"/>
      <c r="VS148" s="1"/>
      <c r="VT148" s="1"/>
      <c r="VU148" s="1"/>
      <c r="VV148" s="1"/>
      <c r="VW148" s="1"/>
      <c r="VX148" s="1"/>
      <c r="VY148" s="1"/>
      <c r="VZ148" s="1"/>
      <c r="WA148" s="1"/>
      <c r="WB148" s="1"/>
      <c r="WC148" s="1"/>
      <c r="WD148" s="1"/>
      <c r="WE148" s="1"/>
      <c r="WF148" s="1"/>
      <c r="WG148" s="1"/>
      <c r="WH148" s="1"/>
      <c r="WI148" s="1"/>
      <c r="WJ148" s="1"/>
      <c r="WK148" s="1"/>
      <c r="WL148" s="1"/>
      <c r="WM148" s="1"/>
      <c r="WN148" s="1"/>
      <c r="WO148" s="1"/>
      <c r="WP148" s="1"/>
      <c r="WQ148" s="1"/>
      <c r="WR148" s="1"/>
      <c r="WS148" s="1"/>
      <c r="WT148" s="1"/>
      <c r="WU148" s="1"/>
      <c r="WV148" s="1"/>
      <c r="WW148" s="1"/>
      <c r="WX148" s="1"/>
      <c r="WY148" s="1"/>
      <c r="WZ148" s="1"/>
      <c r="XA148" s="1"/>
      <c r="XB148" s="1"/>
      <c r="XC148" s="1"/>
      <c r="XD148" s="1"/>
      <c r="XE148" s="1"/>
      <c r="XF148" s="1"/>
      <c r="XG148" s="1"/>
      <c r="XH148" s="1"/>
      <c r="XI148" s="1"/>
      <c r="XJ148" s="1"/>
      <c r="XK148" s="1"/>
      <c r="XL148" s="1"/>
      <c r="XM148" s="1"/>
      <c r="XN148" s="1"/>
      <c r="XO148" s="1"/>
      <c r="XP148" s="1"/>
      <c r="XQ148" s="1"/>
      <c r="XR148" s="1"/>
      <c r="XS148" s="1"/>
      <c r="XT148" s="1"/>
      <c r="XU148" s="1"/>
      <c r="XV148" s="1"/>
      <c r="XW148" s="1"/>
      <c r="XX148" s="1"/>
      <c r="XY148" s="1"/>
      <c r="XZ148" s="1"/>
      <c r="YA148" s="1"/>
      <c r="YB148" s="1"/>
      <c r="YC148" s="1"/>
      <c r="YD148" s="1"/>
      <c r="YE148" s="1"/>
      <c r="YF148" s="1"/>
      <c r="YG148" s="1"/>
      <c r="YH148" s="1"/>
      <c r="YI148" s="1"/>
      <c r="YJ148" s="1"/>
      <c r="YK148" s="1"/>
      <c r="YL148" s="1"/>
      <c r="YM148" s="1"/>
      <c r="YN148" s="1"/>
      <c r="YO148" s="1"/>
      <c r="YP148" s="1"/>
      <c r="YQ148" s="1"/>
      <c r="YR148" s="1"/>
      <c r="YS148" s="1"/>
      <c r="YT148" s="1"/>
      <c r="YU148" s="1"/>
      <c r="YV148" s="1"/>
      <c r="YW148" s="1"/>
      <c r="YX148" s="1"/>
      <c r="YY148" s="1"/>
      <c r="YZ148" s="1"/>
      <c r="ZA148" s="1"/>
      <c r="ZB148" s="1"/>
      <c r="ZC148" s="1"/>
      <c r="ZD148" s="1"/>
      <c r="ZE148" s="1"/>
      <c r="ZF148" s="1"/>
      <c r="ZG148" s="1"/>
      <c r="ZH148" s="1"/>
      <c r="ZI148" s="1"/>
      <c r="ZJ148" s="1"/>
      <c r="ZK148" s="1"/>
      <c r="ZL148" s="1"/>
      <c r="ZM148" s="1"/>
      <c r="ZN148" s="1"/>
      <c r="ZO148" s="1"/>
      <c r="ZP148" s="1"/>
      <c r="ZQ148" s="1"/>
      <c r="ZR148" s="1"/>
      <c r="ZS148" s="1"/>
    </row>
    <row r="149" spans="1:695" s="87" customFormat="1">
      <c r="A149" s="147" t="s">
        <v>118</v>
      </c>
      <c r="B149" s="85"/>
      <c r="C149" s="24" t="s">
        <v>121</v>
      </c>
      <c r="D149" s="24" t="s">
        <v>109</v>
      </c>
      <c r="E149" s="25">
        <v>0.72916666666666663</v>
      </c>
      <c r="F149" s="25">
        <v>0.79166666666666663</v>
      </c>
      <c r="G149" s="24">
        <f t="shared" si="10"/>
        <v>16281</v>
      </c>
      <c r="H149" s="59">
        <v>201</v>
      </c>
      <c r="I149" s="72">
        <v>81</v>
      </c>
      <c r="J149" s="68" t="s">
        <v>32</v>
      </c>
      <c r="K149" s="68" t="s">
        <v>33</v>
      </c>
      <c r="L149" s="110" t="s">
        <v>119</v>
      </c>
      <c r="M149" s="1"/>
      <c r="N149" s="97"/>
      <c r="O149" s="98"/>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c r="HT149" s="1"/>
      <c r="HU149" s="1"/>
      <c r="HV149" s="1"/>
      <c r="HW149" s="1"/>
      <c r="HX149" s="1"/>
      <c r="HY149" s="1"/>
      <c r="HZ149" s="1"/>
      <c r="IA149" s="1"/>
      <c r="IB149" s="1"/>
      <c r="IC149" s="1"/>
      <c r="ID149" s="1"/>
      <c r="IE149" s="1"/>
      <c r="IF149" s="1"/>
      <c r="IG149" s="1"/>
      <c r="IH149" s="1"/>
      <c r="II149" s="1"/>
      <c r="IJ149" s="1"/>
      <c r="IK149" s="1"/>
      <c r="IL149" s="1"/>
      <c r="IM149" s="1"/>
      <c r="IN149" s="1"/>
      <c r="IO149" s="1"/>
      <c r="IP149" s="1"/>
      <c r="IQ149" s="1"/>
      <c r="IR149" s="1"/>
      <c r="IS149" s="1"/>
      <c r="IT149" s="1"/>
      <c r="IU149" s="1"/>
      <c r="IV149" s="1"/>
      <c r="IW149" s="1"/>
      <c r="IX149" s="1"/>
      <c r="IY149" s="1"/>
      <c r="IZ149" s="1"/>
      <c r="JA149" s="1"/>
      <c r="JB149" s="1"/>
      <c r="JC149" s="1"/>
      <c r="JD149" s="1"/>
      <c r="JE149" s="1"/>
      <c r="JF149" s="1"/>
      <c r="JG149" s="1"/>
      <c r="JH149" s="1"/>
      <c r="JI149" s="1"/>
      <c r="JJ149" s="1"/>
      <c r="JK149" s="1"/>
      <c r="JL149" s="1"/>
      <c r="JM149" s="1"/>
      <c r="JN149" s="1"/>
      <c r="JO149" s="1"/>
      <c r="JP149" s="1"/>
      <c r="JQ149" s="1"/>
      <c r="JR149" s="1"/>
      <c r="JS149" s="1"/>
      <c r="JT149" s="1"/>
      <c r="JU149" s="1"/>
      <c r="JV149" s="1"/>
      <c r="JW149" s="1"/>
      <c r="JX149" s="1"/>
      <c r="JY149" s="1"/>
      <c r="JZ149" s="1"/>
      <c r="KA149" s="1"/>
      <c r="KB149" s="1"/>
      <c r="KC149" s="1"/>
      <c r="KD149" s="1"/>
      <c r="KE149" s="1"/>
      <c r="KF149" s="1"/>
      <c r="KG149" s="1"/>
      <c r="KH149" s="1"/>
      <c r="KI149" s="1"/>
      <c r="KJ149" s="1"/>
      <c r="KK149" s="1"/>
      <c r="KL149" s="1"/>
      <c r="KM149" s="1"/>
      <c r="KN149" s="1"/>
      <c r="KO149" s="1"/>
      <c r="KP149" s="1"/>
      <c r="KQ149" s="1"/>
      <c r="KR149" s="1"/>
      <c r="KS149" s="1"/>
      <c r="KT149" s="1"/>
      <c r="KU149" s="1"/>
      <c r="KV149" s="1"/>
      <c r="KW149" s="1"/>
      <c r="KX149" s="1"/>
      <c r="KY149" s="1"/>
      <c r="KZ149" s="1"/>
      <c r="LA149" s="1"/>
      <c r="LB149" s="1"/>
      <c r="LC149" s="1"/>
      <c r="LD149" s="1"/>
      <c r="LE149" s="1"/>
      <c r="LF149" s="1"/>
      <c r="LG149" s="1"/>
      <c r="LH149" s="1"/>
      <c r="LI149" s="1"/>
      <c r="LJ149" s="1"/>
      <c r="LK149" s="1"/>
      <c r="LL149" s="1"/>
      <c r="LM149" s="1"/>
      <c r="LN149" s="1"/>
      <c r="LO149" s="1"/>
      <c r="LP149" s="1"/>
      <c r="LQ149" s="1"/>
      <c r="LR149" s="1"/>
      <c r="LS149" s="1"/>
      <c r="LT149" s="1"/>
      <c r="LU149" s="1"/>
      <c r="LV149" s="1"/>
      <c r="LW149" s="1"/>
      <c r="LX149" s="1"/>
      <c r="LY149" s="1"/>
      <c r="LZ149" s="1"/>
      <c r="MA149" s="1"/>
      <c r="MB149" s="1"/>
      <c r="MC149" s="1"/>
      <c r="MD149" s="1"/>
      <c r="ME149" s="1"/>
      <c r="MF149" s="1"/>
      <c r="MG149" s="1"/>
      <c r="MH149" s="1"/>
      <c r="MI149" s="1"/>
      <c r="MJ149" s="1"/>
      <c r="MK149" s="1"/>
      <c r="ML149" s="1"/>
      <c r="MM149" s="1"/>
      <c r="MN149" s="1"/>
      <c r="MO149" s="1"/>
      <c r="MP149" s="1"/>
      <c r="MQ149" s="1"/>
      <c r="MR149" s="1"/>
      <c r="MS149" s="1"/>
      <c r="MT149" s="1"/>
      <c r="MU149" s="1"/>
      <c r="MV149" s="1"/>
      <c r="MW149" s="1"/>
      <c r="MX149" s="1"/>
      <c r="MY149" s="1"/>
      <c r="MZ149" s="1"/>
      <c r="NA149" s="1"/>
      <c r="NB149" s="1"/>
      <c r="NC149" s="1"/>
      <c r="ND149" s="1"/>
      <c r="NE149" s="1"/>
      <c r="NF149" s="1"/>
      <c r="NG149" s="1"/>
      <c r="NH149" s="1"/>
      <c r="NI149" s="1"/>
      <c r="NJ149" s="1"/>
      <c r="NK149" s="1"/>
      <c r="NL149" s="1"/>
      <c r="NM149" s="1"/>
      <c r="NN149" s="1"/>
      <c r="NO149" s="1"/>
      <c r="NP149" s="1"/>
      <c r="NQ149" s="1"/>
      <c r="NR149" s="1"/>
      <c r="NS149" s="1"/>
      <c r="NT149" s="1"/>
      <c r="NU149" s="1"/>
      <c r="NV149" s="1"/>
      <c r="NW149" s="1"/>
      <c r="NX149" s="1"/>
      <c r="NY149" s="1"/>
      <c r="NZ149" s="1"/>
      <c r="OA149" s="1"/>
      <c r="OB149" s="1"/>
      <c r="OC149" s="1"/>
      <c r="OD149" s="1"/>
      <c r="OE149" s="1"/>
      <c r="OF149" s="1"/>
      <c r="OG149" s="1"/>
      <c r="OH149" s="1"/>
      <c r="OI149" s="1"/>
      <c r="OJ149" s="1"/>
      <c r="OK149" s="1"/>
      <c r="OL149" s="1"/>
      <c r="OM149" s="1"/>
      <c r="ON149" s="1"/>
      <c r="OO149" s="1"/>
      <c r="OP149" s="1"/>
      <c r="OQ149" s="1"/>
      <c r="OR149" s="1"/>
      <c r="OS149" s="1"/>
      <c r="OT149" s="1"/>
      <c r="OU149" s="1"/>
      <c r="OV149" s="1"/>
      <c r="OW149" s="1"/>
      <c r="OX149" s="1"/>
      <c r="OY149" s="1"/>
      <c r="OZ149" s="1"/>
      <c r="PA149" s="1"/>
      <c r="PB149" s="1"/>
      <c r="PC149" s="1"/>
      <c r="PD149" s="1"/>
      <c r="PE149" s="1"/>
      <c r="PF149" s="1"/>
      <c r="PG149" s="1"/>
      <c r="PH149" s="1"/>
      <c r="PI149" s="1"/>
      <c r="PJ149" s="1"/>
      <c r="PK149" s="1"/>
      <c r="PL149" s="1"/>
      <c r="PM149" s="1"/>
      <c r="PN149" s="1"/>
      <c r="PO149" s="1"/>
      <c r="PP149" s="1"/>
      <c r="PQ149" s="1"/>
      <c r="PR149" s="1"/>
      <c r="PS149" s="1"/>
      <c r="PT149" s="1"/>
      <c r="PU149" s="1"/>
      <c r="PV149" s="1"/>
      <c r="PW149" s="1"/>
      <c r="PX149" s="1"/>
      <c r="PY149" s="1"/>
      <c r="PZ149" s="1"/>
      <c r="QA149" s="1"/>
      <c r="QB149" s="1"/>
      <c r="QC149" s="1"/>
      <c r="QD149" s="1"/>
      <c r="QE149" s="1"/>
      <c r="QF149" s="1"/>
      <c r="QG149" s="1"/>
      <c r="QH149" s="1"/>
      <c r="QI149" s="1"/>
      <c r="QJ149" s="1"/>
      <c r="QK149" s="1"/>
      <c r="QL149" s="1"/>
      <c r="QM149" s="1"/>
      <c r="QN149" s="1"/>
      <c r="QO149" s="1"/>
      <c r="QP149" s="1"/>
      <c r="QQ149" s="1"/>
      <c r="QR149" s="1"/>
      <c r="QS149" s="1"/>
      <c r="QT149" s="1"/>
      <c r="QU149" s="1"/>
      <c r="QV149" s="1"/>
      <c r="QW149" s="1"/>
      <c r="QX149" s="1"/>
      <c r="QY149" s="1"/>
      <c r="QZ149" s="1"/>
      <c r="RA149" s="1"/>
      <c r="RB149" s="1"/>
      <c r="RC149" s="1"/>
      <c r="RD149" s="1"/>
      <c r="RE149" s="1"/>
      <c r="RF149" s="1"/>
      <c r="RG149" s="1"/>
      <c r="RH149" s="1"/>
      <c r="RI149" s="1"/>
      <c r="RJ149" s="1"/>
      <c r="RK149" s="1"/>
      <c r="RL149" s="1"/>
      <c r="RM149" s="1"/>
      <c r="RN149" s="1"/>
      <c r="RO149" s="1"/>
      <c r="RP149" s="1"/>
      <c r="RQ149" s="1"/>
      <c r="RR149" s="1"/>
      <c r="RS149" s="1"/>
      <c r="RT149" s="1"/>
      <c r="RU149" s="1"/>
      <c r="RV149" s="1"/>
      <c r="RW149" s="1"/>
      <c r="RX149" s="1"/>
      <c r="RY149" s="1"/>
      <c r="RZ149" s="1"/>
      <c r="SA149" s="1"/>
      <c r="SB149" s="1"/>
      <c r="SC149" s="1"/>
      <c r="SD149" s="1"/>
      <c r="SE149" s="1"/>
      <c r="SF149" s="1"/>
      <c r="SG149" s="1"/>
      <c r="SH149" s="1"/>
      <c r="SI149" s="1"/>
      <c r="SJ149" s="1"/>
      <c r="SK149" s="1"/>
      <c r="SL149" s="1"/>
      <c r="SM149" s="1"/>
      <c r="SN149" s="1"/>
      <c r="SO149" s="1"/>
      <c r="SP149" s="1"/>
      <c r="SQ149" s="1"/>
      <c r="SR149" s="1"/>
      <c r="SS149" s="1"/>
      <c r="ST149" s="1"/>
      <c r="SU149" s="1"/>
      <c r="SV149" s="1"/>
      <c r="SW149" s="1"/>
      <c r="SX149" s="1"/>
      <c r="SY149" s="1"/>
      <c r="SZ149" s="1"/>
      <c r="TA149" s="1"/>
      <c r="TB149" s="1"/>
      <c r="TC149" s="1"/>
      <c r="TD149" s="1"/>
      <c r="TE149" s="1"/>
      <c r="TF149" s="1"/>
      <c r="TG149" s="1"/>
      <c r="TH149" s="1"/>
      <c r="TI149" s="1"/>
      <c r="TJ149" s="1"/>
      <c r="TK149" s="1"/>
      <c r="TL149" s="1"/>
      <c r="TM149" s="1"/>
      <c r="TN149" s="1"/>
      <c r="TO149" s="1"/>
      <c r="TP149" s="1"/>
      <c r="TQ149" s="1"/>
      <c r="TR149" s="1"/>
      <c r="TS149" s="1"/>
      <c r="TT149" s="1"/>
      <c r="TU149" s="1"/>
      <c r="TV149" s="1"/>
      <c r="TW149" s="1"/>
      <c r="TX149" s="1"/>
      <c r="TY149" s="1"/>
      <c r="TZ149" s="1"/>
      <c r="UA149" s="1"/>
      <c r="UB149" s="1"/>
      <c r="UC149" s="1"/>
      <c r="UD149" s="1"/>
      <c r="UE149" s="1"/>
      <c r="UF149" s="1"/>
      <c r="UG149" s="1"/>
      <c r="UH149" s="1"/>
      <c r="UI149" s="1"/>
      <c r="UJ149" s="1"/>
      <c r="UK149" s="1"/>
      <c r="UL149" s="1"/>
      <c r="UM149" s="1"/>
      <c r="UN149" s="1"/>
      <c r="UO149" s="1"/>
      <c r="UP149" s="1"/>
      <c r="UQ149" s="1"/>
      <c r="UR149" s="1"/>
      <c r="US149" s="1"/>
      <c r="UT149" s="1"/>
      <c r="UU149" s="1"/>
      <c r="UV149" s="1"/>
      <c r="UW149" s="1"/>
      <c r="UX149" s="1"/>
      <c r="UY149" s="1"/>
      <c r="UZ149" s="1"/>
      <c r="VA149" s="1"/>
      <c r="VB149" s="1"/>
      <c r="VC149" s="1"/>
      <c r="VD149" s="1"/>
      <c r="VE149" s="1"/>
      <c r="VF149" s="1"/>
      <c r="VG149" s="1"/>
      <c r="VH149" s="1"/>
      <c r="VI149" s="1"/>
      <c r="VJ149" s="1"/>
      <c r="VK149" s="1"/>
      <c r="VL149" s="1"/>
      <c r="VM149" s="1"/>
      <c r="VN149" s="1"/>
      <c r="VO149" s="1"/>
      <c r="VP149" s="1"/>
      <c r="VQ149" s="1"/>
      <c r="VR149" s="1"/>
      <c r="VS149" s="1"/>
      <c r="VT149" s="1"/>
      <c r="VU149" s="1"/>
      <c r="VV149" s="1"/>
      <c r="VW149" s="1"/>
      <c r="VX149" s="1"/>
      <c r="VY149" s="1"/>
      <c r="VZ149" s="1"/>
      <c r="WA149" s="1"/>
      <c r="WB149" s="1"/>
      <c r="WC149" s="1"/>
      <c r="WD149" s="1"/>
      <c r="WE149" s="1"/>
      <c r="WF149" s="1"/>
      <c r="WG149" s="1"/>
      <c r="WH149" s="1"/>
      <c r="WI149" s="1"/>
      <c r="WJ149" s="1"/>
      <c r="WK149" s="1"/>
      <c r="WL149" s="1"/>
      <c r="WM149" s="1"/>
      <c r="WN149" s="1"/>
      <c r="WO149" s="1"/>
      <c r="WP149" s="1"/>
      <c r="WQ149" s="1"/>
      <c r="WR149" s="1"/>
      <c r="WS149" s="1"/>
      <c r="WT149" s="1"/>
      <c r="WU149" s="1"/>
      <c r="WV149" s="1"/>
      <c r="WW149" s="1"/>
      <c r="WX149" s="1"/>
      <c r="WY149" s="1"/>
      <c r="WZ149" s="1"/>
      <c r="XA149" s="1"/>
      <c r="XB149" s="1"/>
      <c r="XC149" s="1"/>
      <c r="XD149" s="1"/>
      <c r="XE149" s="1"/>
      <c r="XF149" s="1"/>
      <c r="XG149" s="1"/>
      <c r="XH149" s="1"/>
      <c r="XI149" s="1"/>
      <c r="XJ149" s="1"/>
      <c r="XK149" s="1"/>
      <c r="XL149" s="1"/>
      <c r="XM149" s="1"/>
      <c r="XN149" s="1"/>
      <c r="XO149" s="1"/>
      <c r="XP149" s="1"/>
      <c r="XQ149" s="1"/>
      <c r="XR149" s="1"/>
      <c r="XS149" s="1"/>
      <c r="XT149" s="1"/>
      <c r="XU149" s="1"/>
      <c r="XV149" s="1"/>
      <c r="XW149" s="1"/>
      <c r="XX149" s="1"/>
      <c r="XY149" s="1"/>
      <c r="XZ149" s="1"/>
      <c r="YA149" s="1"/>
      <c r="YB149" s="1"/>
      <c r="YC149" s="1"/>
      <c r="YD149" s="1"/>
      <c r="YE149" s="1"/>
      <c r="YF149" s="1"/>
      <c r="YG149" s="1"/>
      <c r="YH149" s="1"/>
      <c r="YI149" s="1"/>
      <c r="YJ149" s="1"/>
      <c r="YK149" s="1"/>
      <c r="YL149" s="1"/>
      <c r="YM149" s="1"/>
      <c r="YN149" s="1"/>
      <c r="YO149" s="1"/>
      <c r="YP149" s="1"/>
      <c r="YQ149" s="1"/>
      <c r="YR149" s="1"/>
      <c r="YS149" s="1"/>
      <c r="YT149" s="1"/>
      <c r="YU149" s="1"/>
      <c r="YV149" s="1"/>
      <c r="YW149" s="1"/>
      <c r="YX149" s="1"/>
      <c r="YY149" s="1"/>
      <c r="YZ149" s="1"/>
      <c r="ZA149" s="1"/>
      <c r="ZB149" s="1"/>
      <c r="ZC149" s="1"/>
      <c r="ZD149" s="1"/>
      <c r="ZE149" s="1"/>
      <c r="ZF149" s="1"/>
      <c r="ZG149" s="1"/>
      <c r="ZH149" s="1"/>
      <c r="ZI149" s="1"/>
      <c r="ZJ149" s="1"/>
      <c r="ZK149" s="1"/>
      <c r="ZL149" s="1"/>
      <c r="ZM149" s="1"/>
      <c r="ZN149" s="1"/>
      <c r="ZO149" s="1"/>
      <c r="ZP149" s="1"/>
      <c r="ZQ149" s="1"/>
      <c r="ZR149" s="1"/>
      <c r="ZS149" s="1"/>
    </row>
    <row r="150" spans="1:695" s="87" customFormat="1">
      <c r="A150" s="147" t="s">
        <v>118</v>
      </c>
      <c r="B150" s="85"/>
      <c r="C150" s="24"/>
      <c r="D150" s="24"/>
      <c r="E150" s="25"/>
      <c r="F150" s="25"/>
      <c r="G150" s="24"/>
      <c r="H150" s="59"/>
      <c r="I150" s="72"/>
      <c r="J150" s="68"/>
      <c r="K150" s="68"/>
      <c r="L150" s="110"/>
      <c r="M150" s="1"/>
      <c r="N150" s="97"/>
      <c r="O150" s="98"/>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c r="HT150" s="1"/>
      <c r="HU150" s="1"/>
      <c r="HV150" s="1"/>
      <c r="HW150" s="1"/>
      <c r="HX150" s="1"/>
      <c r="HY150" s="1"/>
      <c r="HZ150" s="1"/>
      <c r="IA150" s="1"/>
      <c r="IB150" s="1"/>
      <c r="IC150" s="1"/>
      <c r="ID150" s="1"/>
      <c r="IE150" s="1"/>
      <c r="IF150" s="1"/>
      <c r="IG150" s="1"/>
      <c r="IH150" s="1"/>
      <c r="II150" s="1"/>
      <c r="IJ150" s="1"/>
      <c r="IK150" s="1"/>
      <c r="IL150" s="1"/>
      <c r="IM150" s="1"/>
      <c r="IN150" s="1"/>
      <c r="IO150" s="1"/>
      <c r="IP150" s="1"/>
      <c r="IQ150" s="1"/>
      <c r="IR150" s="1"/>
      <c r="IS150" s="1"/>
      <c r="IT150" s="1"/>
      <c r="IU150" s="1"/>
      <c r="IV150" s="1"/>
      <c r="IW150" s="1"/>
      <c r="IX150" s="1"/>
      <c r="IY150" s="1"/>
      <c r="IZ150" s="1"/>
      <c r="JA150" s="1"/>
      <c r="JB150" s="1"/>
      <c r="JC150" s="1"/>
      <c r="JD150" s="1"/>
      <c r="JE150" s="1"/>
      <c r="JF150" s="1"/>
      <c r="JG150" s="1"/>
      <c r="JH150" s="1"/>
      <c r="JI150" s="1"/>
      <c r="JJ150" s="1"/>
      <c r="JK150" s="1"/>
      <c r="JL150" s="1"/>
      <c r="JM150" s="1"/>
      <c r="JN150" s="1"/>
      <c r="JO150" s="1"/>
      <c r="JP150" s="1"/>
      <c r="JQ150" s="1"/>
      <c r="JR150" s="1"/>
      <c r="JS150" s="1"/>
      <c r="JT150" s="1"/>
      <c r="JU150" s="1"/>
      <c r="JV150" s="1"/>
      <c r="JW150" s="1"/>
      <c r="JX150" s="1"/>
      <c r="JY150" s="1"/>
      <c r="JZ150" s="1"/>
      <c r="KA150" s="1"/>
      <c r="KB150" s="1"/>
      <c r="KC150" s="1"/>
      <c r="KD150" s="1"/>
      <c r="KE150" s="1"/>
      <c r="KF150" s="1"/>
      <c r="KG150" s="1"/>
      <c r="KH150" s="1"/>
      <c r="KI150" s="1"/>
      <c r="KJ150" s="1"/>
      <c r="KK150" s="1"/>
      <c r="KL150" s="1"/>
      <c r="KM150" s="1"/>
      <c r="KN150" s="1"/>
      <c r="KO150" s="1"/>
      <c r="KP150" s="1"/>
      <c r="KQ150" s="1"/>
      <c r="KR150" s="1"/>
      <c r="KS150" s="1"/>
      <c r="KT150" s="1"/>
      <c r="KU150" s="1"/>
      <c r="KV150" s="1"/>
      <c r="KW150" s="1"/>
      <c r="KX150" s="1"/>
      <c r="KY150" s="1"/>
      <c r="KZ150" s="1"/>
      <c r="LA150" s="1"/>
      <c r="LB150" s="1"/>
      <c r="LC150" s="1"/>
      <c r="LD150" s="1"/>
      <c r="LE150" s="1"/>
      <c r="LF150" s="1"/>
      <c r="LG150" s="1"/>
      <c r="LH150" s="1"/>
      <c r="LI150" s="1"/>
      <c r="LJ150" s="1"/>
      <c r="LK150" s="1"/>
      <c r="LL150" s="1"/>
      <c r="LM150" s="1"/>
      <c r="LN150" s="1"/>
      <c r="LO150" s="1"/>
      <c r="LP150" s="1"/>
      <c r="LQ150" s="1"/>
      <c r="LR150" s="1"/>
      <c r="LS150" s="1"/>
      <c r="LT150" s="1"/>
      <c r="LU150" s="1"/>
      <c r="LV150" s="1"/>
      <c r="LW150" s="1"/>
      <c r="LX150" s="1"/>
      <c r="LY150" s="1"/>
      <c r="LZ150" s="1"/>
      <c r="MA150" s="1"/>
      <c r="MB150" s="1"/>
      <c r="MC150" s="1"/>
      <c r="MD150" s="1"/>
      <c r="ME150" s="1"/>
      <c r="MF150" s="1"/>
      <c r="MG150" s="1"/>
      <c r="MH150" s="1"/>
      <c r="MI150" s="1"/>
      <c r="MJ150" s="1"/>
      <c r="MK150" s="1"/>
      <c r="ML150" s="1"/>
      <c r="MM150" s="1"/>
      <c r="MN150" s="1"/>
      <c r="MO150" s="1"/>
      <c r="MP150" s="1"/>
      <c r="MQ150" s="1"/>
      <c r="MR150" s="1"/>
      <c r="MS150" s="1"/>
      <c r="MT150" s="1"/>
      <c r="MU150" s="1"/>
      <c r="MV150" s="1"/>
      <c r="MW150" s="1"/>
      <c r="MX150" s="1"/>
      <c r="MY150" s="1"/>
      <c r="MZ150" s="1"/>
      <c r="NA150" s="1"/>
      <c r="NB150" s="1"/>
      <c r="NC150" s="1"/>
      <c r="ND150" s="1"/>
      <c r="NE150" s="1"/>
      <c r="NF150" s="1"/>
      <c r="NG150" s="1"/>
      <c r="NH150" s="1"/>
      <c r="NI150" s="1"/>
      <c r="NJ150" s="1"/>
      <c r="NK150" s="1"/>
      <c r="NL150" s="1"/>
      <c r="NM150" s="1"/>
      <c r="NN150" s="1"/>
      <c r="NO150" s="1"/>
      <c r="NP150" s="1"/>
      <c r="NQ150" s="1"/>
      <c r="NR150" s="1"/>
      <c r="NS150" s="1"/>
      <c r="NT150" s="1"/>
      <c r="NU150" s="1"/>
      <c r="NV150" s="1"/>
      <c r="NW150" s="1"/>
      <c r="NX150" s="1"/>
      <c r="NY150" s="1"/>
      <c r="NZ150" s="1"/>
      <c r="OA150" s="1"/>
      <c r="OB150" s="1"/>
      <c r="OC150" s="1"/>
      <c r="OD150" s="1"/>
      <c r="OE150" s="1"/>
      <c r="OF150" s="1"/>
      <c r="OG150" s="1"/>
      <c r="OH150" s="1"/>
      <c r="OI150" s="1"/>
      <c r="OJ150" s="1"/>
      <c r="OK150" s="1"/>
      <c r="OL150" s="1"/>
      <c r="OM150" s="1"/>
      <c r="ON150" s="1"/>
      <c r="OO150" s="1"/>
      <c r="OP150" s="1"/>
      <c r="OQ150" s="1"/>
      <c r="OR150" s="1"/>
      <c r="OS150" s="1"/>
      <c r="OT150" s="1"/>
      <c r="OU150" s="1"/>
      <c r="OV150" s="1"/>
      <c r="OW150" s="1"/>
      <c r="OX150" s="1"/>
      <c r="OY150" s="1"/>
      <c r="OZ150" s="1"/>
      <c r="PA150" s="1"/>
      <c r="PB150" s="1"/>
      <c r="PC150" s="1"/>
      <c r="PD150" s="1"/>
      <c r="PE150" s="1"/>
      <c r="PF150" s="1"/>
      <c r="PG150" s="1"/>
      <c r="PH150" s="1"/>
      <c r="PI150" s="1"/>
      <c r="PJ150" s="1"/>
      <c r="PK150" s="1"/>
      <c r="PL150" s="1"/>
      <c r="PM150" s="1"/>
      <c r="PN150" s="1"/>
      <c r="PO150" s="1"/>
      <c r="PP150" s="1"/>
      <c r="PQ150" s="1"/>
      <c r="PR150" s="1"/>
      <c r="PS150" s="1"/>
      <c r="PT150" s="1"/>
      <c r="PU150" s="1"/>
      <c r="PV150" s="1"/>
      <c r="PW150" s="1"/>
      <c r="PX150" s="1"/>
      <c r="PY150" s="1"/>
      <c r="PZ150" s="1"/>
      <c r="QA150" s="1"/>
      <c r="QB150" s="1"/>
      <c r="QC150" s="1"/>
      <c r="QD150" s="1"/>
      <c r="QE150" s="1"/>
      <c r="QF150" s="1"/>
      <c r="QG150" s="1"/>
      <c r="QH150" s="1"/>
      <c r="QI150" s="1"/>
      <c r="QJ150" s="1"/>
      <c r="QK150" s="1"/>
      <c r="QL150" s="1"/>
      <c r="QM150" s="1"/>
      <c r="QN150" s="1"/>
      <c r="QO150" s="1"/>
      <c r="QP150" s="1"/>
      <c r="QQ150" s="1"/>
      <c r="QR150" s="1"/>
      <c r="QS150" s="1"/>
      <c r="QT150" s="1"/>
      <c r="QU150" s="1"/>
      <c r="QV150" s="1"/>
      <c r="QW150" s="1"/>
      <c r="QX150" s="1"/>
      <c r="QY150" s="1"/>
      <c r="QZ150" s="1"/>
      <c r="RA150" s="1"/>
      <c r="RB150" s="1"/>
      <c r="RC150" s="1"/>
      <c r="RD150" s="1"/>
      <c r="RE150" s="1"/>
      <c r="RF150" s="1"/>
      <c r="RG150" s="1"/>
      <c r="RH150" s="1"/>
      <c r="RI150" s="1"/>
      <c r="RJ150" s="1"/>
      <c r="RK150" s="1"/>
      <c r="RL150" s="1"/>
      <c r="RM150" s="1"/>
      <c r="RN150" s="1"/>
      <c r="RO150" s="1"/>
      <c r="RP150" s="1"/>
      <c r="RQ150" s="1"/>
      <c r="RR150" s="1"/>
      <c r="RS150" s="1"/>
      <c r="RT150" s="1"/>
      <c r="RU150" s="1"/>
      <c r="RV150" s="1"/>
      <c r="RW150" s="1"/>
      <c r="RX150" s="1"/>
      <c r="RY150" s="1"/>
      <c r="RZ150" s="1"/>
      <c r="SA150" s="1"/>
      <c r="SB150" s="1"/>
      <c r="SC150" s="1"/>
      <c r="SD150" s="1"/>
      <c r="SE150" s="1"/>
      <c r="SF150" s="1"/>
      <c r="SG150" s="1"/>
      <c r="SH150" s="1"/>
      <c r="SI150" s="1"/>
      <c r="SJ150" s="1"/>
      <c r="SK150" s="1"/>
      <c r="SL150" s="1"/>
      <c r="SM150" s="1"/>
      <c r="SN150" s="1"/>
      <c r="SO150" s="1"/>
      <c r="SP150" s="1"/>
      <c r="SQ150" s="1"/>
      <c r="SR150" s="1"/>
      <c r="SS150" s="1"/>
      <c r="ST150" s="1"/>
      <c r="SU150" s="1"/>
      <c r="SV150" s="1"/>
      <c r="SW150" s="1"/>
      <c r="SX150" s="1"/>
      <c r="SY150" s="1"/>
      <c r="SZ150" s="1"/>
      <c r="TA150" s="1"/>
      <c r="TB150" s="1"/>
      <c r="TC150" s="1"/>
      <c r="TD150" s="1"/>
      <c r="TE150" s="1"/>
      <c r="TF150" s="1"/>
      <c r="TG150" s="1"/>
      <c r="TH150" s="1"/>
      <c r="TI150" s="1"/>
      <c r="TJ150" s="1"/>
      <c r="TK150" s="1"/>
      <c r="TL150" s="1"/>
      <c r="TM150" s="1"/>
      <c r="TN150" s="1"/>
      <c r="TO150" s="1"/>
      <c r="TP150" s="1"/>
      <c r="TQ150" s="1"/>
      <c r="TR150" s="1"/>
      <c r="TS150" s="1"/>
      <c r="TT150" s="1"/>
      <c r="TU150" s="1"/>
      <c r="TV150" s="1"/>
      <c r="TW150" s="1"/>
      <c r="TX150" s="1"/>
      <c r="TY150" s="1"/>
      <c r="TZ150" s="1"/>
      <c r="UA150" s="1"/>
      <c r="UB150" s="1"/>
      <c r="UC150" s="1"/>
      <c r="UD150" s="1"/>
      <c r="UE150" s="1"/>
      <c r="UF150" s="1"/>
      <c r="UG150" s="1"/>
      <c r="UH150" s="1"/>
      <c r="UI150" s="1"/>
      <c r="UJ150" s="1"/>
      <c r="UK150" s="1"/>
      <c r="UL150" s="1"/>
      <c r="UM150" s="1"/>
      <c r="UN150" s="1"/>
      <c r="UO150" s="1"/>
      <c r="UP150" s="1"/>
      <c r="UQ150" s="1"/>
      <c r="UR150" s="1"/>
      <c r="US150" s="1"/>
      <c r="UT150" s="1"/>
      <c r="UU150" s="1"/>
      <c r="UV150" s="1"/>
      <c r="UW150" s="1"/>
      <c r="UX150" s="1"/>
      <c r="UY150" s="1"/>
      <c r="UZ150" s="1"/>
      <c r="VA150" s="1"/>
      <c r="VB150" s="1"/>
      <c r="VC150" s="1"/>
      <c r="VD150" s="1"/>
      <c r="VE150" s="1"/>
      <c r="VF150" s="1"/>
      <c r="VG150" s="1"/>
      <c r="VH150" s="1"/>
      <c r="VI150" s="1"/>
      <c r="VJ150" s="1"/>
      <c r="VK150" s="1"/>
      <c r="VL150" s="1"/>
      <c r="VM150" s="1"/>
      <c r="VN150" s="1"/>
      <c r="VO150" s="1"/>
      <c r="VP150" s="1"/>
      <c r="VQ150" s="1"/>
      <c r="VR150" s="1"/>
      <c r="VS150" s="1"/>
      <c r="VT150" s="1"/>
      <c r="VU150" s="1"/>
      <c r="VV150" s="1"/>
      <c r="VW150" s="1"/>
      <c r="VX150" s="1"/>
      <c r="VY150" s="1"/>
      <c r="VZ150" s="1"/>
      <c r="WA150" s="1"/>
      <c r="WB150" s="1"/>
      <c r="WC150" s="1"/>
      <c r="WD150" s="1"/>
      <c r="WE150" s="1"/>
      <c r="WF150" s="1"/>
      <c r="WG150" s="1"/>
      <c r="WH150" s="1"/>
      <c r="WI150" s="1"/>
      <c r="WJ150" s="1"/>
      <c r="WK150" s="1"/>
      <c r="WL150" s="1"/>
      <c r="WM150" s="1"/>
      <c r="WN150" s="1"/>
      <c r="WO150" s="1"/>
      <c r="WP150" s="1"/>
      <c r="WQ150" s="1"/>
      <c r="WR150" s="1"/>
      <c r="WS150" s="1"/>
      <c r="WT150" s="1"/>
      <c r="WU150" s="1"/>
      <c r="WV150" s="1"/>
      <c r="WW150" s="1"/>
      <c r="WX150" s="1"/>
      <c r="WY150" s="1"/>
      <c r="WZ150" s="1"/>
      <c r="XA150" s="1"/>
      <c r="XB150" s="1"/>
      <c r="XC150" s="1"/>
      <c r="XD150" s="1"/>
      <c r="XE150" s="1"/>
      <c r="XF150" s="1"/>
      <c r="XG150" s="1"/>
      <c r="XH150" s="1"/>
      <c r="XI150" s="1"/>
      <c r="XJ150" s="1"/>
      <c r="XK150" s="1"/>
      <c r="XL150" s="1"/>
      <c r="XM150" s="1"/>
      <c r="XN150" s="1"/>
      <c r="XO150" s="1"/>
      <c r="XP150" s="1"/>
      <c r="XQ150" s="1"/>
      <c r="XR150" s="1"/>
      <c r="XS150" s="1"/>
      <c r="XT150" s="1"/>
      <c r="XU150" s="1"/>
      <c r="XV150" s="1"/>
      <c r="XW150" s="1"/>
      <c r="XX150" s="1"/>
      <c r="XY150" s="1"/>
      <c r="XZ150" s="1"/>
      <c r="YA150" s="1"/>
      <c r="YB150" s="1"/>
      <c r="YC150" s="1"/>
      <c r="YD150" s="1"/>
      <c r="YE150" s="1"/>
      <c r="YF150" s="1"/>
      <c r="YG150" s="1"/>
      <c r="YH150" s="1"/>
      <c r="YI150" s="1"/>
      <c r="YJ150" s="1"/>
      <c r="YK150" s="1"/>
      <c r="YL150" s="1"/>
      <c r="YM150" s="1"/>
      <c r="YN150" s="1"/>
      <c r="YO150" s="1"/>
      <c r="YP150" s="1"/>
      <c r="YQ150" s="1"/>
      <c r="YR150" s="1"/>
      <c r="YS150" s="1"/>
      <c r="YT150" s="1"/>
      <c r="YU150" s="1"/>
      <c r="YV150" s="1"/>
      <c r="YW150" s="1"/>
      <c r="YX150" s="1"/>
      <c r="YY150" s="1"/>
      <c r="YZ150" s="1"/>
      <c r="ZA150" s="1"/>
      <c r="ZB150" s="1"/>
      <c r="ZC150" s="1"/>
      <c r="ZD150" s="1"/>
      <c r="ZE150" s="1"/>
      <c r="ZF150" s="1"/>
      <c r="ZG150" s="1"/>
      <c r="ZH150" s="1"/>
      <c r="ZI150" s="1"/>
      <c r="ZJ150" s="1"/>
      <c r="ZK150" s="1"/>
      <c r="ZL150" s="1"/>
      <c r="ZM150" s="1"/>
      <c r="ZN150" s="1"/>
      <c r="ZO150" s="1"/>
      <c r="ZP150" s="1"/>
      <c r="ZQ150" s="1"/>
      <c r="ZR150" s="1"/>
      <c r="ZS150" s="1"/>
    </row>
    <row r="151" spans="1:695" s="87" customFormat="1">
      <c r="A151" s="147" t="s">
        <v>118</v>
      </c>
      <c r="B151" s="90"/>
      <c r="C151" s="24" t="s">
        <v>122</v>
      </c>
      <c r="D151" s="24" t="s">
        <v>109</v>
      </c>
      <c r="E151" s="25">
        <v>0.8125</v>
      </c>
      <c r="F151" s="25">
        <v>0.875</v>
      </c>
      <c r="G151" s="24">
        <f t="shared" si="10"/>
        <v>16482</v>
      </c>
      <c r="H151" s="59">
        <v>201</v>
      </c>
      <c r="I151" s="72">
        <v>82</v>
      </c>
      <c r="J151" s="68" t="s">
        <v>32</v>
      </c>
      <c r="K151" s="68" t="s">
        <v>33</v>
      </c>
      <c r="L151" s="110" t="s">
        <v>119</v>
      </c>
      <c r="M151" s="1"/>
      <c r="N151" s="97"/>
      <c r="O151" s="98"/>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c r="HT151" s="1"/>
      <c r="HU151" s="1"/>
      <c r="HV151" s="1"/>
      <c r="HW151" s="1"/>
      <c r="HX151" s="1"/>
      <c r="HY151" s="1"/>
      <c r="HZ151" s="1"/>
      <c r="IA151" s="1"/>
      <c r="IB151" s="1"/>
      <c r="IC151" s="1"/>
      <c r="ID151" s="1"/>
      <c r="IE151" s="1"/>
      <c r="IF151" s="1"/>
      <c r="IG151" s="1"/>
      <c r="IH151" s="1"/>
      <c r="II151" s="1"/>
      <c r="IJ151" s="1"/>
      <c r="IK151" s="1"/>
      <c r="IL151" s="1"/>
      <c r="IM151" s="1"/>
      <c r="IN151" s="1"/>
      <c r="IO151" s="1"/>
      <c r="IP151" s="1"/>
      <c r="IQ151" s="1"/>
      <c r="IR151" s="1"/>
      <c r="IS151" s="1"/>
      <c r="IT151" s="1"/>
      <c r="IU151" s="1"/>
      <c r="IV151" s="1"/>
      <c r="IW151" s="1"/>
      <c r="IX151" s="1"/>
      <c r="IY151" s="1"/>
      <c r="IZ151" s="1"/>
      <c r="JA151" s="1"/>
      <c r="JB151" s="1"/>
      <c r="JC151" s="1"/>
      <c r="JD151" s="1"/>
      <c r="JE151" s="1"/>
      <c r="JF151" s="1"/>
      <c r="JG151" s="1"/>
      <c r="JH151" s="1"/>
      <c r="JI151" s="1"/>
      <c r="JJ151" s="1"/>
      <c r="JK151" s="1"/>
      <c r="JL151" s="1"/>
      <c r="JM151" s="1"/>
      <c r="JN151" s="1"/>
      <c r="JO151" s="1"/>
      <c r="JP151" s="1"/>
      <c r="JQ151" s="1"/>
      <c r="JR151" s="1"/>
      <c r="JS151" s="1"/>
      <c r="JT151" s="1"/>
      <c r="JU151" s="1"/>
      <c r="JV151" s="1"/>
      <c r="JW151" s="1"/>
      <c r="JX151" s="1"/>
      <c r="JY151" s="1"/>
      <c r="JZ151" s="1"/>
      <c r="KA151" s="1"/>
      <c r="KB151" s="1"/>
      <c r="KC151" s="1"/>
      <c r="KD151" s="1"/>
      <c r="KE151" s="1"/>
      <c r="KF151" s="1"/>
      <c r="KG151" s="1"/>
      <c r="KH151" s="1"/>
      <c r="KI151" s="1"/>
      <c r="KJ151" s="1"/>
      <c r="KK151" s="1"/>
      <c r="KL151" s="1"/>
      <c r="KM151" s="1"/>
      <c r="KN151" s="1"/>
      <c r="KO151" s="1"/>
      <c r="KP151" s="1"/>
      <c r="KQ151" s="1"/>
      <c r="KR151" s="1"/>
      <c r="KS151" s="1"/>
      <c r="KT151" s="1"/>
      <c r="KU151" s="1"/>
      <c r="KV151" s="1"/>
      <c r="KW151" s="1"/>
      <c r="KX151" s="1"/>
      <c r="KY151" s="1"/>
      <c r="KZ151" s="1"/>
      <c r="LA151" s="1"/>
      <c r="LB151" s="1"/>
      <c r="LC151" s="1"/>
      <c r="LD151" s="1"/>
      <c r="LE151" s="1"/>
      <c r="LF151" s="1"/>
      <c r="LG151" s="1"/>
      <c r="LH151" s="1"/>
      <c r="LI151" s="1"/>
      <c r="LJ151" s="1"/>
      <c r="LK151" s="1"/>
      <c r="LL151" s="1"/>
      <c r="LM151" s="1"/>
      <c r="LN151" s="1"/>
      <c r="LO151" s="1"/>
      <c r="LP151" s="1"/>
      <c r="LQ151" s="1"/>
      <c r="LR151" s="1"/>
      <c r="LS151" s="1"/>
      <c r="LT151" s="1"/>
      <c r="LU151" s="1"/>
      <c r="LV151" s="1"/>
      <c r="LW151" s="1"/>
      <c r="LX151" s="1"/>
      <c r="LY151" s="1"/>
      <c r="LZ151" s="1"/>
      <c r="MA151" s="1"/>
      <c r="MB151" s="1"/>
      <c r="MC151" s="1"/>
      <c r="MD151" s="1"/>
      <c r="ME151" s="1"/>
      <c r="MF151" s="1"/>
      <c r="MG151" s="1"/>
      <c r="MH151" s="1"/>
      <c r="MI151" s="1"/>
      <c r="MJ151" s="1"/>
      <c r="MK151" s="1"/>
      <c r="ML151" s="1"/>
      <c r="MM151" s="1"/>
      <c r="MN151" s="1"/>
      <c r="MO151" s="1"/>
      <c r="MP151" s="1"/>
      <c r="MQ151" s="1"/>
      <c r="MR151" s="1"/>
      <c r="MS151" s="1"/>
      <c r="MT151" s="1"/>
      <c r="MU151" s="1"/>
      <c r="MV151" s="1"/>
      <c r="MW151" s="1"/>
      <c r="MX151" s="1"/>
      <c r="MY151" s="1"/>
      <c r="MZ151" s="1"/>
      <c r="NA151" s="1"/>
      <c r="NB151" s="1"/>
      <c r="NC151" s="1"/>
      <c r="ND151" s="1"/>
      <c r="NE151" s="1"/>
      <c r="NF151" s="1"/>
      <c r="NG151" s="1"/>
      <c r="NH151" s="1"/>
      <c r="NI151" s="1"/>
      <c r="NJ151" s="1"/>
      <c r="NK151" s="1"/>
      <c r="NL151" s="1"/>
      <c r="NM151" s="1"/>
      <c r="NN151" s="1"/>
      <c r="NO151" s="1"/>
      <c r="NP151" s="1"/>
      <c r="NQ151" s="1"/>
      <c r="NR151" s="1"/>
      <c r="NS151" s="1"/>
      <c r="NT151" s="1"/>
      <c r="NU151" s="1"/>
      <c r="NV151" s="1"/>
      <c r="NW151" s="1"/>
      <c r="NX151" s="1"/>
      <c r="NY151" s="1"/>
      <c r="NZ151" s="1"/>
      <c r="OA151" s="1"/>
      <c r="OB151" s="1"/>
      <c r="OC151" s="1"/>
      <c r="OD151" s="1"/>
      <c r="OE151" s="1"/>
      <c r="OF151" s="1"/>
      <c r="OG151" s="1"/>
      <c r="OH151" s="1"/>
      <c r="OI151" s="1"/>
      <c r="OJ151" s="1"/>
      <c r="OK151" s="1"/>
      <c r="OL151" s="1"/>
      <c r="OM151" s="1"/>
      <c r="ON151" s="1"/>
      <c r="OO151" s="1"/>
      <c r="OP151" s="1"/>
      <c r="OQ151" s="1"/>
      <c r="OR151" s="1"/>
      <c r="OS151" s="1"/>
      <c r="OT151" s="1"/>
      <c r="OU151" s="1"/>
      <c r="OV151" s="1"/>
      <c r="OW151" s="1"/>
      <c r="OX151" s="1"/>
      <c r="OY151" s="1"/>
      <c r="OZ151" s="1"/>
      <c r="PA151" s="1"/>
      <c r="PB151" s="1"/>
      <c r="PC151" s="1"/>
      <c r="PD151" s="1"/>
      <c r="PE151" s="1"/>
      <c r="PF151" s="1"/>
      <c r="PG151" s="1"/>
      <c r="PH151" s="1"/>
      <c r="PI151" s="1"/>
      <c r="PJ151" s="1"/>
      <c r="PK151" s="1"/>
      <c r="PL151" s="1"/>
      <c r="PM151" s="1"/>
      <c r="PN151" s="1"/>
      <c r="PO151" s="1"/>
      <c r="PP151" s="1"/>
      <c r="PQ151" s="1"/>
      <c r="PR151" s="1"/>
      <c r="PS151" s="1"/>
      <c r="PT151" s="1"/>
      <c r="PU151" s="1"/>
      <c r="PV151" s="1"/>
      <c r="PW151" s="1"/>
      <c r="PX151" s="1"/>
      <c r="PY151" s="1"/>
      <c r="PZ151" s="1"/>
      <c r="QA151" s="1"/>
      <c r="QB151" s="1"/>
      <c r="QC151" s="1"/>
      <c r="QD151" s="1"/>
      <c r="QE151" s="1"/>
      <c r="QF151" s="1"/>
      <c r="QG151" s="1"/>
      <c r="QH151" s="1"/>
      <c r="QI151" s="1"/>
      <c r="QJ151" s="1"/>
      <c r="QK151" s="1"/>
      <c r="QL151" s="1"/>
      <c r="QM151" s="1"/>
      <c r="QN151" s="1"/>
      <c r="QO151" s="1"/>
      <c r="QP151" s="1"/>
      <c r="QQ151" s="1"/>
      <c r="QR151" s="1"/>
      <c r="QS151" s="1"/>
      <c r="QT151" s="1"/>
      <c r="QU151" s="1"/>
      <c r="QV151" s="1"/>
      <c r="QW151" s="1"/>
      <c r="QX151" s="1"/>
      <c r="QY151" s="1"/>
      <c r="QZ151" s="1"/>
      <c r="RA151" s="1"/>
      <c r="RB151" s="1"/>
      <c r="RC151" s="1"/>
      <c r="RD151" s="1"/>
      <c r="RE151" s="1"/>
      <c r="RF151" s="1"/>
      <c r="RG151" s="1"/>
      <c r="RH151" s="1"/>
      <c r="RI151" s="1"/>
      <c r="RJ151" s="1"/>
      <c r="RK151" s="1"/>
      <c r="RL151" s="1"/>
      <c r="RM151" s="1"/>
      <c r="RN151" s="1"/>
      <c r="RO151" s="1"/>
      <c r="RP151" s="1"/>
      <c r="RQ151" s="1"/>
      <c r="RR151" s="1"/>
      <c r="RS151" s="1"/>
      <c r="RT151" s="1"/>
      <c r="RU151" s="1"/>
      <c r="RV151" s="1"/>
      <c r="RW151" s="1"/>
      <c r="RX151" s="1"/>
      <c r="RY151" s="1"/>
      <c r="RZ151" s="1"/>
      <c r="SA151" s="1"/>
      <c r="SB151" s="1"/>
      <c r="SC151" s="1"/>
      <c r="SD151" s="1"/>
      <c r="SE151" s="1"/>
      <c r="SF151" s="1"/>
      <c r="SG151" s="1"/>
      <c r="SH151" s="1"/>
      <c r="SI151" s="1"/>
      <c r="SJ151" s="1"/>
      <c r="SK151" s="1"/>
      <c r="SL151" s="1"/>
      <c r="SM151" s="1"/>
      <c r="SN151" s="1"/>
      <c r="SO151" s="1"/>
      <c r="SP151" s="1"/>
      <c r="SQ151" s="1"/>
      <c r="SR151" s="1"/>
      <c r="SS151" s="1"/>
      <c r="ST151" s="1"/>
      <c r="SU151" s="1"/>
      <c r="SV151" s="1"/>
      <c r="SW151" s="1"/>
      <c r="SX151" s="1"/>
      <c r="SY151" s="1"/>
      <c r="SZ151" s="1"/>
      <c r="TA151" s="1"/>
      <c r="TB151" s="1"/>
      <c r="TC151" s="1"/>
      <c r="TD151" s="1"/>
      <c r="TE151" s="1"/>
      <c r="TF151" s="1"/>
      <c r="TG151" s="1"/>
      <c r="TH151" s="1"/>
      <c r="TI151" s="1"/>
      <c r="TJ151" s="1"/>
      <c r="TK151" s="1"/>
      <c r="TL151" s="1"/>
      <c r="TM151" s="1"/>
      <c r="TN151" s="1"/>
      <c r="TO151" s="1"/>
      <c r="TP151" s="1"/>
      <c r="TQ151" s="1"/>
      <c r="TR151" s="1"/>
      <c r="TS151" s="1"/>
      <c r="TT151" s="1"/>
      <c r="TU151" s="1"/>
      <c r="TV151" s="1"/>
      <c r="TW151" s="1"/>
      <c r="TX151" s="1"/>
      <c r="TY151" s="1"/>
      <c r="TZ151" s="1"/>
      <c r="UA151" s="1"/>
      <c r="UB151" s="1"/>
      <c r="UC151" s="1"/>
      <c r="UD151" s="1"/>
      <c r="UE151" s="1"/>
      <c r="UF151" s="1"/>
      <c r="UG151" s="1"/>
      <c r="UH151" s="1"/>
      <c r="UI151" s="1"/>
      <c r="UJ151" s="1"/>
      <c r="UK151" s="1"/>
      <c r="UL151" s="1"/>
      <c r="UM151" s="1"/>
      <c r="UN151" s="1"/>
      <c r="UO151" s="1"/>
      <c r="UP151" s="1"/>
      <c r="UQ151" s="1"/>
      <c r="UR151" s="1"/>
      <c r="US151" s="1"/>
      <c r="UT151" s="1"/>
      <c r="UU151" s="1"/>
      <c r="UV151" s="1"/>
      <c r="UW151" s="1"/>
      <c r="UX151" s="1"/>
      <c r="UY151" s="1"/>
      <c r="UZ151" s="1"/>
      <c r="VA151" s="1"/>
      <c r="VB151" s="1"/>
      <c r="VC151" s="1"/>
      <c r="VD151" s="1"/>
      <c r="VE151" s="1"/>
      <c r="VF151" s="1"/>
      <c r="VG151" s="1"/>
      <c r="VH151" s="1"/>
      <c r="VI151" s="1"/>
      <c r="VJ151" s="1"/>
      <c r="VK151" s="1"/>
      <c r="VL151" s="1"/>
      <c r="VM151" s="1"/>
      <c r="VN151" s="1"/>
      <c r="VO151" s="1"/>
      <c r="VP151" s="1"/>
      <c r="VQ151" s="1"/>
      <c r="VR151" s="1"/>
      <c r="VS151" s="1"/>
      <c r="VT151" s="1"/>
      <c r="VU151" s="1"/>
      <c r="VV151" s="1"/>
      <c r="VW151" s="1"/>
      <c r="VX151" s="1"/>
      <c r="VY151" s="1"/>
      <c r="VZ151" s="1"/>
      <c r="WA151" s="1"/>
      <c r="WB151" s="1"/>
      <c r="WC151" s="1"/>
      <c r="WD151" s="1"/>
      <c r="WE151" s="1"/>
      <c r="WF151" s="1"/>
      <c r="WG151" s="1"/>
      <c r="WH151" s="1"/>
      <c r="WI151" s="1"/>
      <c r="WJ151" s="1"/>
      <c r="WK151" s="1"/>
      <c r="WL151" s="1"/>
      <c r="WM151" s="1"/>
      <c r="WN151" s="1"/>
      <c r="WO151" s="1"/>
      <c r="WP151" s="1"/>
      <c r="WQ151" s="1"/>
      <c r="WR151" s="1"/>
      <c r="WS151" s="1"/>
      <c r="WT151" s="1"/>
      <c r="WU151" s="1"/>
      <c r="WV151" s="1"/>
      <c r="WW151" s="1"/>
      <c r="WX151" s="1"/>
      <c r="WY151" s="1"/>
      <c r="WZ151" s="1"/>
      <c r="XA151" s="1"/>
      <c r="XB151" s="1"/>
      <c r="XC151" s="1"/>
      <c r="XD151" s="1"/>
      <c r="XE151" s="1"/>
      <c r="XF151" s="1"/>
      <c r="XG151" s="1"/>
      <c r="XH151" s="1"/>
      <c r="XI151" s="1"/>
      <c r="XJ151" s="1"/>
      <c r="XK151" s="1"/>
      <c r="XL151" s="1"/>
      <c r="XM151" s="1"/>
      <c r="XN151" s="1"/>
      <c r="XO151" s="1"/>
      <c r="XP151" s="1"/>
      <c r="XQ151" s="1"/>
      <c r="XR151" s="1"/>
      <c r="XS151" s="1"/>
      <c r="XT151" s="1"/>
      <c r="XU151" s="1"/>
      <c r="XV151" s="1"/>
      <c r="XW151" s="1"/>
      <c r="XX151" s="1"/>
      <c r="XY151" s="1"/>
      <c r="XZ151" s="1"/>
      <c r="YA151" s="1"/>
      <c r="YB151" s="1"/>
      <c r="YC151" s="1"/>
      <c r="YD151" s="1"/>
      <c r="YE151" s="1"/>
      <c r="YF151" s="1"/>
      <c r="YG151" s="1"/>
      <c r="YH151" s="1"/>
      <c r="YI151" s="1"/>
      <c r="YJ151" s="1"/>
      <c r="YK151" s="1"/>
      <c r="YL151" s="1"/>
      <c r="YM151" s="1"/>
      <c r="YN151" s="1"/>
      <c r="YO151" s="1"/>
      <c r="YP151" s="1"/>
      <c r="YQ151" s="1"/>
      <c r="YR151" s="1"/>
      <c r="YS151" s="1"/>
      <c r="YT151" s="1"/>
      <c r="YU151" s="1"/>
      <c r="YV151" s="1"/>
      <c r="YW151" s="1"/>
      <c r="YX151" s="1"/>
      <c r="YY151" s="1"/>
      <c r="YZ151" s="1"/>
      <c r="ZA151" s="1"/>
      <c r="ZB151" s="1"/>
      <c r="ZC151" s="1"/>
      <c r="ZD151" s="1"/>
      <c r="ZE151" s="1"/>
      <c r="ZF151" s="1"/>
      <c r="ZG151" s="1"/>
      <c r="ZH151" s="1"/>
      <c r="ZI151" s="1"/>
      <c r="ZJ151" s="1"/>
      <c r="ZK151" s="1"/>
      <c r="ZL151" s="1"/>
      <c r="ZM151" s="1"/>
      <c r="ZN151" s="1"/>
      <c r="ZO151" s="1"/>
      <c r="ZP151" s="1"/>
      <c r="ZQ151" s="1"/>
      <c r="ZR151" s="1"/>
      <c r="ZS151" s="1"/>
    </row>
    <row r="152" spans="1:695" s="87" customFormat="1">
      <c r="A152" s="147" t="s">
        <v>118</v>
      </c>
      <c r="B152" s="85"/>
      <c r="C152" s="24"/>
      <c r="D152" s="24"/>
      <c r="E152" s="25"/>
      <c r="F152" s="25"/>
      <c r="G152" s="24"/>
      <c r="H152" s="59"/>
      <c r="I152" s="72"/>
      <c r="J152" s="67"/>
      <c r="K152" s="41"/>
      <c r="L152" s="110"/>
      <c r="M152" s="1"/>
      <c r="N152" s="97"/>
      <c r="O152" s="98"/>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c r="HT152" s="1"/>
      <c r="HU152" s="1"/>
      <c r="HV152" s="1"/>
      <c r="HW152" s="1"/>
      <c r="HX152" s="1"/>
      <c r="HY152" s="1"/>
      <c r="HZ152" s="1"/>
      <c r="IA152" s="1"/>
      <c r="IB152" s="1"/>
      <c r="IC152" s="1"/>
      <c r="ID152" s="1"/>
      <c r="IE152" s="1"/>
      <c r="IF152" s="1"/>
      <c r="IG152" s="1"/>
      <c r="IH152" s="1"/>
      <c r="II152" s="1"/>
      <c r="IJ152" s="1"/>
      <c r="IK152" s="1"/>
      <c r="IL152" s="1"/>
      <c r="IM152" s="1"/>
      <c r="IN152" s="1"/>
      <c r="IO152" s="1"/>
      <c r="IP152" s="1"/>
      <c r="IQ152" s="1"/>
      <c r="IR152" s="1"/>
      <c r="IS152" s="1"/>
      <c r="IT152" s="1"/>
      <c r="IU152" s="1"/>
      <c r="IV152" s="1"/>
      <c r="IW152" s="1"/>
      <c r="IX152" s="1"/>
      <c r="IY152" s="1"/>
      <c r="IZ152" s="1"/>
      <c r="JA152" s="1"/>
      <c r="JB152" s="1"/>
      <c r="JC152" s="1"/>
      <c r="JD152" s="1"/>
      <c r="JE152" s="1"/>
      <c r="JF152" s="1"/>
      <c r="JG152" s="1"/>
      <c r="JH152" s="1"/>
      <c r="JI152" s="1"/>
      <c r="JJ152" s="1"/>
      <c r="JK152" s="1"/>
      <c r="JL152" s="1"/>
      <c r="JM152" s="1"/>
      <c r="JN152" s="1"/>
      <c r="JO152" s="1"/>
      <c r="JP152" s="1"/>
      <c r="JQ152" s="1"/>
      <c r="JR152" s="1"/>
      <c r="JS152" s="1"/>
      <c r="JT152" s="1"/>
      <c r="JU152" s="1"/>
      <c r="JV152" s="1"/>
      <c r="JW152" s="1"/>
      <c r="JX152" s="1"/>
      <c r="JY152" s="1"/>
      <c r="JZ152" s="1"/>
      <c r="KA152" s="1"/>
      <c r="KB152" s="1"/>
      <c r="KC152" s="1"/>
      <c r="KD152" s="1"/>
      <c r="KE152" s="1"/>
      <c r="KF152" s="1"/>
      <c r="KG152" s="1"/>
      <c r="KH152" s="1"/>
      <c r="KI152" s="1"/>
      <c r="KJ152" s="1"/>
      <c r="KK152" s="1"/>
      <c r="KL152" s="1"/>
      <c r="KM152" s="1"/>
      <c r="KN152" s="1"/>
      <c r="KO152" s="1"/>
      <c r="KP152" s="1"/>
      <c r="KQ152" s="1"/>
      <c r="KR152" s="1"/>
      <c r="KS152" s="1"/>
      <c r="KT152" s="1"/>
      <c r="KU152" s="1"/>
      <c r="KV152" s="1"/>
      <c r="KW152" s="1"/>
      <c r="KX152" s="1"/>
      <c r="KY152" s="1"/>
      <c r="KZ152" s="1"/>
      <c r="LA152" s="1"/>
      <c r="LB152" s="1"/>
      <c r="LC152" s="1"/>
      <c r="LD152" s="1"/>
      <c r="LE152" s="1"/>
      <c r="LF152" s="1"/>
      <c r="LG152" s="1"/>
      <c r="LH152" s="1"/>
      <c r="LI152" s="1"/>
      <c r="LJ152" s="1"/>
      <c r="LK152" s="1"/>
      <c r="LL152" s="1"/>
      <c r="LM152" s="1"/>
      <c r="LN152" s="1"/>
      <c r="LO152" s="1"/>
      <c r="LP152" s="1"/>
      <c r="LQ152" s="1"/>
      <c r="LR152" s="1"/>
      <c r="LS152" s="1"/>
      <c r="LT152" s="1"/>
      <c r="LU152" s="1"/>
      <c r="LV152" s="1"/>
      <c r="LW152" s="1"/>
      <c r="LX152" s="1"/>
      <c r="LY152" s="1"/>
      <c r="LZ152" s="1"/>
      <c r="MA152" s="1"/>
      <c r="MB152" s="1"/>
      <c r="MC152" s="1"/>
      <c r="MD152" s="1"/>
      <c r="ME152" s="1"/>
      <c r="MF152" s="1"/>
      <c r="MG152" s="1"/>
      <c r="MH152" s="1"/>
      <c r="MI152" s="1"/>
      <c r="MJ152" s="1"/>
      <c r="MK152" s="1"/>
      <c r="ML152" s="1"/>
      <c r="MM152" s="1"/>
      <c r="MN152" s="1"/>
      <c r="MO152" s="1"/>
      <c r="MP152" s="1"/>
      <c r="MQ152" s="1"/>
      <c r="MR152" s="1"/>
      <c r="MS152" s="1"/>
      <c r="MT152" s="1"/>
      <c r="MU152" s="1"/>
      <c r="MV152" s="1"/>
      <c r="MW152" s="1"/>
      <c r="MX152" s="1"/>
      <c r="MY152" s="1"/>
      <c r="MZ152" s="1"/>
      <c r="NA152" s="1"/>
      <c r="NB152" s="1"/>
      <c r="NC152" s="1"/>
      <c r="ND152" s="1"/>
      <c r="NE152" s="1"/>
      <c r="NF152" s="1"/>
      <c r="NG152" s="1"/>
      <c r="NH152" s="1"/>
      <c r="NI152" s="1"/>
      <c r="NJ152" s="1"/>
      <c r="NK152" s="1"/>
      <c r="NL152" s="1"/>
      <c r="NM152" s="1"/>
      <c r="NN152" s="1"/>
      <c r="NO152" s="1"/>
      <c r="NP152" s="1"/>
      <c r="NQ152" s="1"/>
      <c r="NR152" s="1"/>
      <c r="NS152" s="1"/>
      <c r="NT152" s="1"/>
      <c r="NU152" s="1"/>
      <c r="NV152" s="1"/>
      <c r="NW152" s="1"/>
      <c r="NX152" s="1"/>
      <c r="NY152" s="1"/>
      <c r="NZ152" s="1"/>
      <c r="OA152" s="1"/>
      <c r="OB152" s="1"/>
      <c r="OC152" s="1"/>
      <c r="OD152" s="1"/>
      <c r="OE152" s="1"/>
      <c r="OF152" s="1"/>
      <c r="OG152" s="1"/>
      <c r="OH152" s="1"/>
      <c r="OI152" s="1"/>
      <c r="OJ152" s="1"/>
      <c r="OK152" s="1"/>
      <c r="OL152" s="1"/>
      <c r="OM152" s="1"/>
      <c r="ON152" s="1"/>
      <c r="OO152" s="1"/>
      <c r="OP152" s="1"/>
      <c r="OQ152" s="1"/>
      <c r="OR152" s="1"/>
      <c r="OS152" s="1"/>
      <c r="OT152" s="1"/>
      <c r="OU152" s="1"/>
      <c r="OV152" s="1"/>
      <c r="OW152" s="1"/>
      <c r="OX152" s="1"/>
      <c r="OY152" s="1"/>
      <c r="OZ152" s="1"/>
      <c r="PA152" s="1"/>
      <c r="PB152" s="1"/>
      <c r="PC152" s="1"/>
      <c r="PD152" s="1"/>
      <c r="PE152" s="1"/>
      <c r="PF152" s="1"/>
      <c r="PG152" s="1"/>
      <c r="PH152" s="1"/>
      <c r="PI152" s="1"/>
      <c r="PJ152" s="1"/>
      <c r="PK152" s="1"/>
      <c r="PL152" s="1"/>
      <c r="PM152" s="1"/>
      <c r="PN152" s="1"/>
      <c r="PO152" s="1"/>
      <c r="PP152" s="1"/>
      <c r="PQ152" s="1"/>
      <c r="PR152" s="1"/>
      <c r="PS152" s="1"/>
      <c r="PT152" s="1"/>
      <c r="PU152" s="1"/>
      <c r="PV152" s="1"/>
      <c r="PW152" s="1"/>
      <c r="PX152" s="1"/>
      <c r="PY152" s="1"/>
      <c r="PZ152" s="1"/>
      <c r="QA152" s="1"/>
      <c r="QB152" s="1"/>
      <c r="QC152" s="1"/>
      <c r="QD152" s="1"/>
      <c r="QE152" s="1"/>
      <c r="QF152" s="1"/>
      <c r="QG152" s="1"/>
      <c r="QH152" s="1"/>
      <c r="QI152" s="1"/>
      <c r="QJ152" s="1"/>
      <c r="QK152" s="1"/>
      <c r="QL152" s="1"/>
      <c r="QM152" s="1"/>
      <c r="QN152" s="1"/>
      <c r="QO152" s="1"/>
      <c r="QP152" s="1"/>
      <c r="QQ152" s="1"/>
      <c r="QR152" s="1"/>
      <c r="QS152" s="1"/>
      <c r="QT152" s="1"/>
      <c r="QU152" s="1"/>
      <c r="QV152" s="1"/>
      <c r="QW152" s="1"/>
      <c r="QX152" s="1"/>
      <c r="QY152" s="1"/>
      <c r="QZ152" s="1"/>
      <c r="RA152" s="1"/>
      <c r="RB152" s="1"/>
      <c r="RC152" s="1"/>
      <c r="RD152" s="1"/>
      <c r="RE152" s="1"/>
      <c r="RF152" s="1"/>
      <c r="RG152" s="1"/>
      <c r="RH152" s="1"/>
      <c r="RI152" s="1"/>
      <c r="RJ152" s="1"/>
      <c r="RK152" s="1"/>
      <c r="RL152" s="1"/>
      <c r="RM152" s="1"/>
      <c r="RN152" s="1"/>
      <c r="RO152" s="1"/>
      <c r="RP152" s="1"/>
      <c r="RQ152" s="1"/>
      <c r="RR152" s="1"/>
      <c r="RS152" s="1"/>
      <c r="RT152" s="1"/>
      <c r="RU152" s="1"/>
      <c r="RV152" s="1"/>
      <c r="RW152" s="1"/>
      <c r="RX152" s="1"/>
      <c r="RY152" s="1"/>
      <c r="RZ152" s="1"/>
      <c r="SA152" s="1"/>
      <c r="SB152" s="1"/>
      <c r="SC152" s="1"/>
      <c r="SD152" s="1"/>
      <c r="SE152" s="1"/>
      <c r="SF152" s="1"/>
      <c r="SG152" s="1"/>
      <c r="SH152" s="1"/>
      <c r="SI152" s="1"/>
      <c r="SJ152" s="1"/>
      <c r="SK152" s="1"/>
      <c r="SL152" s="1"/>
      <c r="SM152" s="1"/>
      <c r="SN152" s="1"/>
      <c r="SO152" s="1"/>
      <c r="SP152" s="1"/>
      <c r="SQ152" s="1"/>
      <c r="SR152" s="1"/>
      <c r="SS152" s="1"/>
      <c r="ST152" s="1"/>
      <c r="SU152" s="1"/>
      <c r="SV152" s="1"/>
      <c r="SW152" s="1"/>
      <c r="SX152" s="1"/>
      <c r="SY152" s="1"/>
      <c r="SZ152" s="1"/>
      <c r="TA152" s="1"/>
      <c r="TB152" s="1"/>
      <c r="TC152" s="1"/>
      <c r="TD152" s="1"/>
      <c r="TE152" s="1"/>
      <c r="TF152" s="1"/>
      <c r="TG152" s="1"/>
      <c r="TH152" s="1"/>
      <c r="TI152" s="1"/>
      <c r="TJ152" s="1"/>
      <c r="TK152" s="1"/>
      <c r="TL152" s="1"/>
      <c r="TM152" s="1"/>
      <c r="TN152" s="1"/>
      <c r="TO152" s="1"/>
      <c r="TP152" s="1"/>
      <c r="TQ152" s="1"/>
      <c r="TR152" s="1"/>
      <c r="TS152" s="1"/>
      <c r="TT152" s="1"/>
      <c r="TU152" s="1"/>
      <c r="TV152" s="1"/>
      <c r="TW152" s="1"/>
      <c r="TX152" s="1"/>
      <c r="TY152" s="1"/>
      <c r="TZ152" s="1"/>
      <c r="UA152" s="1"/>
      <c r="UB152" s="1"/>
      <c r="UC152" s="1"/>
      <c r="UD152" s="1"/>
      <c r="UE152" s="1"/>
      <c r="UF152" s="1"/>
      <c r="UG152" s="1"/>
      <c r="UH152" s="1"/>
      <c r="UI152" s="1"/>
      <c r="UJ152" s="1"/>
      <c r="UK152" s="1"/>
      <c r="UL152" s="1"/>
      <c r="UM152" s="1"/>
      <c r="UN152" s="1"/>
      <c r="UO152" s="1"/>
      <c r="UP152" s="1"/>
      <c r="UQ152" s="1"/>
      <c r="UR152" s="1"/>
      <c r="US152" s="1"/>
      <c r="UT152" s="1"/>
      <c r="UU152" s="1"/>
      <c r="UV152" s="1"/>
      <c r="UW152" s="1"/>
      <c r="UX152" s="1"/>
      <c r="UY152" s="1"/>
      <c r="UZ152" s="1"/>
      <c r="VA152" s="1"/>
      <c r="VB152" s="1"/>
      <c r="VC152" s="1"/>
      <c r="VD152" s="1"/>
      <c r="VE152" s="1"/>
      <c r="VF152" s="1"/>
      <c r="VG152" s="1"/>
      <c r="VH152" s="1"/>
      <c r="VI152" s="1"/>
      <c r="VJ152" s="1"/>
      <c r="VK152" s="1"/>
      <c r="VL152" s="1"/>
      <c r="VM152" s="1"/>
      <c r="VN152" s="1"/>
      <c r="VO152" s="1"/>
      <c r="VP152" s="1"/>
      <c r="VQ152" s="1"/>
      <c r="VR152" s="1"/>
      <c r="VS152" s="1"/>
      <c r="VT152" s="1"/>
      <c r="VU152" s="1"/>
      <c r="VV152" s="1"/>
      <c r="VW152" s="1"/>
      <c r="VX152" s="1"/>
      <c r="VY152" s="1"/>
      <c r="VZ152" s="1"/>
      <c r="WA152" s="1"/>
      <c r="WB152" s="1"/>
      <c r="WC152" s="1"/>
      <c r="WD152" s="1"/>
      <c r="WE152" s="1"/>
      <c r="WF152" s="1"/>
      <c r="WG152" s="1"/>
      <c r="WH152" s="1"/>
      <c r="WI152" s="1"/>
      <c r="WJ152" s="1"/>
      <c r="WK152" s="1"/>
      <c r="WL152" s="1"/>
      <c r="WM152" s="1"/>
      <c r="WN152" s="1"/>
      <c r="WO152" s="1"/>
      <c r="WP152" s="1"/>
      <c r="WQ152" s="1"/>
      <c r="WR152" s="1"/>
      <c r="WS152" s="1"/>
      <c r="WT152" s="1"/>
      <c r="WU152" s="1"/>
      <c r="WV152" s="1"/>
      <c r="WW152" s="1"/>
      <c r="WX152" s="1"/>
      <c r="WY152" s="1"/>
      <c r="WZ152" s="1"/>
      <c r="XA152" s="1"/>
      <c r="XB152" s="1"/>
      <c r="XC152" s="1"/>
      <c r="XD152" s="1"/>
      <c r="XE152" s="1"/>
      <c r="XF152" s="1"/>
      <c r="XG152" s="1"/>
      <c r="XH152" s="1"/>
      <c r="XI152" s="1"/>
      <c r="XJ152" s="1"/>
      <c r="XK152" s="1"/>
      <c r="XL152" s="1"/>
      <c r="XM152" s="1"/>
      <c r="XN152" s="1"/>
      <c r="XO152" s="1"/>
      <c r="XP152" s="1"/>
      <c r="XQ152" s="1"/>
      <c r="XR152" s="1"/>
      <c r="XS152" s="1"/>
      <c r="XT152" s="1"/>
      <c r="XU152" s="1"/>
      <c r="XV152" s="1"/>
      <c r="XW152" s="1"/>
      <c r="XX152" s="1"/>
      <c r="XY152" s="1"/>
      <c r="XZ152" s="1"/>
      <c r="YA152" s="1"/>
      <c r="YB152" s="1"/>
      <c r="YC152" s="1"/>
      <c r="YD152" s="1"/>
      <c r="YE152" s="1"/>
      <c r="YF152" s="1"/>
      <c r="YG152" s="1"/>
      <c r="YH152" s="1"/>
      <c r="YI152" s="1"/>
      <c r="YJ152" s="1"/>
      <c r="YK152" s="1"/>
      <c r="YL152" s="1"/>
      <c r="YM152" s="1"/>
      <c r="YN152" s="1"/>
      <c r="YO152" s="1"/>
      <c r="YP152" s="1"/>
      <c r="YQ152" s="1"/>
      <c r="YR152" s="1"/>
      <c r="YS152" s="1"/>
      <c r="YT152" s="1"/>
      <c r="YU152" s="1"/>
      <c r="YV152" s="1"/>
      <c r="YW152" s="1"/>
      <c r="YX152" s="1"/>
      <c r="YY152" s="1"/>
      <c r="YZ152" s="1"/>
      <c r="ZA152" s="1"/>
      <c r="ZB152" s="1"/>
      <c r="ZC152" s="1"/>
      <c r="ZD152" s="1"/>
      <c r="ZE152" s="1"/>
      <c r="ZF152" s="1"/>
      <c r="ZG152" s="1"/>
      <c r="ZH152" s="1"/>
      <c r="ZI152" s="1"/>
      <c r="ZJ152" s="1"/>
      <c r="ZK152" s="1"/>
      <c r="ZL152" s="1"/>
      <c r="ZM152" s="1"/>
      <c r="ZN152" s="1"/>
      <c r="ZO152" s="1"/>
      <c r="ZP152" s="1"/>
      <c r="ZQ152" s="1"/>
      <c r="ZR152" s="1"/>
      <c r="ZS152" s="1"/>
    </row>
    <row r="153" spans="1:695" s="87" customFormat="1">
      <c r="A153" s="147" t="s">
        <v>118</v>
      </c>
      <c r="B153" s="85"/>
      <c r="C153" s="24" t="s">
        <v>123</v>
      </c>
      <c r="D153" s="24" t="s">
        <v>109</v>
      </c>
      <c r="E153" s="25">
        <v>0.92013888888888884</v>
      </c>
      <c r="F153" s="25">
        <v>0.97916666666666663</v>
      </c>
      <c r="G153" s="24">
        <f t="shared" si="10"/>
        <v>16281</v>
      </c>
      <c r="H153" s="59">
        <v>201</v>
      </c>
      <c r="I153" s="72">
        <v>81</v>
      </c>
      <c r="J153" s="68" t="s">
        <v>32</v>
      </c>
      <c r="K153" s="68" t="s">
        <v>33</v>
      </c>
      <c r="L153" s="110" t="s">
        <v>119</v>
      </c>
      <c r="M153" s="1"/>
      <c r="N153" s="97"/>
      <c r="O153" s="98"/>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c r="HT153" s="1"/>
      <c r="HU153" s="1"/>
      <c r="HV153" s="1"/>
      <c r="HW153" s="1"/>
      <c r="HX153" s="1"/>
      <c r="HY153" s="1"/>
      <c r="HZ153" s="1"/>
      <c r="IA153" s="1"/>
      <c r="IB153" s="1"/>
      <c r="IC153" s="1"/>
      <c r="ID153" s="1"/>
      <c r="IE153" s="1"/>
      <c r="IF153" s="1"/>
      <c r="IG153" s="1"/>
      <c r="IH153" s="1"/>
      <c r="II153" s="1"/>
      <c r="IJ153" s="1"/>
      <c r="IK153" s="1"/>
      <c r="IL153" s="1"/>
      <c r="IM153" s="1"/>
      <c r="IN153" s="1"/>
      <c r="IO153" s="1"/>
      <c r="IP153" s="1"/>
      <c r="IQ153" s="1"/>
      <c r="IR153" s="1"/>
      <c r="IS153" s="1"/>
      <c r="IT153" s="1"/>
      <c r="IU153" s="1"/>
      <c r="IV153" s="1"/>
      <c r="IW153" s="1"/>
      <c r="IX153" s="1"/>
      <c r="IY153" s="1"/>
      <c r="IZ153" s="1"/>
      <c r="JA153" s="1"/>
      <c r="JB153" s="1"/>
      <c r="JC153" s="1"/>
      <c r="JD153" s="1"/>
      <c r="JE153" s="1"/>
      <c r="JF153" s="1"/>
      <c r="JG153" s="1"/>
      <c r="JH153" s="1"/>
      <c r="JI153" s="1"/>
      <c r="JJ153" s="1"/>
      <c r="JK153" s="1"/>
      <c r="JL153" s="1"/>
      <c r="JM153" s="1"/>
      <c r="JN153" s="1"/>
      <c r="JO153" s="1"/>
      <c r="JP153" s="1"/>
      <c r="JQ153" s="1"/>
      <c r="JR153" s="1"/>
      <c r="JS153" s="1"/>
      <c r="JT153" s="1"/>
      <c r="JU153" s="1"/>
      <c r="JV153" s="1"/>
      <c r="JW153" s="1"/>
      <c r="JX153" s="1"/>
      <c r="JY153" s="1"/>
      <c r="JZ153" s="1"/>
      <c r="KA153" s="1"/>
      <c r="KB153" s="1"/>
      <c r="KC153" s="1"/>
      <c r="KD153" s="1"/>
      <c r="KE153" s="1"/>
      <c r="KF153" s="1"/>
      <c r="KG153" s="1"/>
      <c r="KH153" s="1"/>
      <c r="KI153" s="1"/>
      <c r="KJ153" s="1"/>
      <c r="KK153" s="1"/>
      <c r="KL153" s="1"/>
      <c r="KM153" s="1"/>
      <c r="KN153" s="1"/>
      <c r="KO153" s="1"/>
      <c r="KP153" s="1"/>
      <c r="KQ153" s="1"/>
      <c r="KR153" s="1"/>
      <c r="KS153" s="1"/>
      <c r="KT153" s="1"/>
      <c r="KU153" s="1"/>
      <c r="KV153" s="1"/>
      <c r="KW153" s="1"/>
      <c r="KX153" s="1"/>
      <c r="KY153" s="1"/>
      <c r="KZ153" s="1"/>
      <c r="LA153" s="1"/>
      <c r="LB153" s="1"/>
      <c r="LC153" s="1"/>
      <c r="LD153" s="1"/>
      <c r="LE153" s="1"/>
      <c r="LF153" s="1"/>
      <c r="LG153" s="1"/>
      <c r="LH153" s="1"/>
      <c r="LI153" s="1"/>
      <c r="LJ153" s="1"/>
      <c r="LK153" s="1"/>
      <c r="LL153" s="1"/>
      <c r="LM153" s="1"/>
      <c r="LN153" s="1"/>
      <c r="LO153" s="1"/>
      <c r="LP153" s="1"/>
      <c r="LQ153" s="1"/>
      <c r="LR153" s="1"/>
      <c r="LS153" s="1"/>
      <c r="LT153" s="1"/>
      <c r="LU153" s="1"/>
      <c r="LV153" s="1"/>
      <c r="LW153" s="1"/>
      <c r="LX153" s="1"/>
      <c r="LY153" s="1"/>
      <c r="LZ153" s="1"/>
      <c r="MA153" s="1"/>
      <c r="MB153" s="1"/>
      <c r="MC153" s="1"/>
      <c r="MD153" s="1"/>
      <c r="ME153" s="1"/>
      <c r="MF153" s="1"/>
      <c r="MG153" s="1"/>
      <c r="MH153" s="1"/>
      <c r="MI153" s="1"/>
      <c r="MJ153" s="1"/>
      <c r="MK153" s="1"/>
      <c r="ML153" s="1"/>
      <c r="MM153" s="1"/>
      <c r="MN153" s="1"/>
      <c r="MO153" s="1"/>
      <c r="MP153" s="1"/>
      <c r="MQ153" s="1"/>
      <c r="MR153" s="1"/>
      <c r="MS153" s="1"/>
      <c r="MT153" s="1"/>
      <c r="MU153" s="1"/>
      <c r="MV153" s="1"/>
      <c r="MW153" s="1"/>
      <c r="MX153" s="1"/>
      <c r="MY153" s="1"/>
      <c r="MZ153" s="1"/>
      <c r="NA153" s="1"/>
      <c r="NB153" s="1"/>
      <c r="NC153" s="1"/>
      <c r="ND153" s="1"/>
      <c r="NE153" s="1"/>
      <c r="NF153" s="1"/>
      <c r="NG153" s="1"/>
      <c r="NH153" s="1"/>
      <c r="NI153" s="1"/>
      <c r="NJ153" s="1"/>
      <c r="NK153" s="1"/>
      <c r="NL153" s="1"/>
      <c r="NM153" s="1"/>
      <c r="NN153" s="1"/>
      <c r="NO153" s="1"/>
      <c r="NP153" s="1"/>
      <c r="NQ153" s="1"/>
      <c r="NR153" s="1"/>
      <c r="NS153" s="1"/>
      <c r="NT153" s="1"/>
      <c r="NU153" s="1"/>
      <c r="NV153" s="1"/>
      <c r="NW153" s="1"/>
      <c r="NX153" s="1"/>
      <c r="NY153" s="1"/>
      <c r="NZ153" s="1"/>
      <c r="OA153" s="1"/>
      <c r="OB153" s="1"/>
      <c r="OC153" s="1"/>
      <c r="OD153" s="1"/>
      <c r="OE153" s="1"/>
      <c r="OF153" s="1"/>
      <c r="OG153" s="1"/>
      <c r="OH153" s="1"/>
      <c r="OI153" s="1"/>
      <c r="OJ153" s="1"/>
      <c r="OK153" s="1"/>
      <c r="OL153" s="1"/>
      <c r="OM153" s="1"/>
      <c r="ON153" s="1"/>
      <c r="OO153" s="1"/>
      <c r="OP153" s="1"/>
      <c r="OQ153" s="1"/>
      <c r="OR153" s="1"/>
      <c r="OS153" s="1"/>
      <c r="OT153" s="1"/>
      <c r="OU153" s="1"/>
      <c r="OV153" s="1"/>
      <c r="OW153" s="1"/>
      <c r="OX153" s="1"/>
      <c r="OY153" s="1"/>
      <c r="OZ153" s="1"/>
      <c r="PA153" s="1"/>
      <c r="PB153" s="1"/>
      <c r="PC153" s="1"/>
      <c r="PD153" s="1"/>
      <c r="PE153" s="1"/>
      <c r="PF153" s="1"/>
      <c r="PG153" s="1"/>
      <c r="PH153" s="1"/>
      <c r="PI153" s="1"/>
      <c r="PJ153" s="1"/>
      <c r="PK153" s="1"/>
      <c r="PL153" s="1"/>
      <c r="PM153" s="1"/>
      <c r="PN153" s="1"/>
      <c r="PO153" s="1"/>
      <c r="PP153" s="1"/>
      <c r="PQ153" s="1"/>
      <c r="PR153" s="1"/>
      <c r="PS153" s="1"/>
      <c r="PT153" s="1"/>
      <c r="PU153" s="1"/>
      <c r="PV153" s="1"/>
      <c r="PW153" s="1"/>
      <c r="PX153" s="1"/>
      <c r="PY153" s="1"/>
      <c r="PZ153" s="1"/>
      <c r="QA153" s="1"/>
      <c r="QB153" s="1"/>
      <c r="QC153" s="1"/>
      <c r="QD153" s="1"/>
      <c r="QE153" s="1"/>
      <c r="QF153" s="1"/>
      <c r="QG153" s="1"/>
      <c r="QH153" s="1"/>
      <c r="QI153" s="1"/>
      <c r="QJ153" s="1"/>
      <c r="QK153" s="1"/>
      <c r="QL153" s="1"/>
      <c r="QM153" s="1"/>
      <c r="QN153" s="1"/>
      <c r="QO153" s="1"/>
      <c r="QP153" s="1"/>
      <c r="QQ153" s="1"/>
      <c r="QR153" s="1"/>
      <c r="QS153" s="1"/>
      <c r="QT153" s="1"/>
      <c r="QU153" s="1"/>
      <c r="QV153" s="1"/>
      <c r="QW153" s="1"/>
      <c r="QX153" s="1"/>
      <c r="QY153" s="1"/>
      <c r="QZ153" s="1"/>
      <c r="RA153" s="1"/>
      <c r="RB153" s="1"/>
      <c r="RC153" s="1"/>
      <c r="RD153" s="1"/>
      <c r="RE153" s="1"/>
      <c r="RF153" s="1"/>
      <c r="RG153" s="1"/>
      <c r="RH153" s="1"/>
      <c r="RI153" s="1"/>
      <c r="RJ153" s="1"/>
      <c r="RK153" s="1"/>
      <c r="RL153" s="1"/>
      <c r="RM153" s="1"/>
      <c r="RN153" s="1"/>
      <c r="RO153" s="1"/>
      <c r="RP153" s="1"/>
      <c r="RQ153" s="1"/>
      <c r="RR153" s="1"/>
      <c r="RS153" s="1"/>
      <c r="RT153" s="1"/>
      <c r="RU153" s="1"/>
      <c r="RV153" s="1"/>
      <c r="RW153" s="1"/>
      <c r="RX153" s="1"/>
      <c r="RY153" s="1"/>
      <c r="RZ153" s="1"/>
      <c r="SA153" s="1"/>
      <c r="SB153" s="1"/>
      <c r="SC153" s="1"/>
      <c r="SD153" s="1"/>
      <c r="SE153" s="1"/>
      <c r="SF153" s="1"/>
      <c r="SG153" s="1"/>
      <c r="SH153" s="1"/>
      <c r="SI153" s="1"/>
      <c r="SJ153" s="1"/>
      <c r="SK153" s="1"/>
      <c r="SL153" s="1"/>
      <c r="SM153" s="1"/>
      <c r="SN153" s="1"/>
      <c r="SO153" s="1"/>
      <c r="SP153" s="1"/>
      <c r="SQ153" s="1"/>
      <c r="SR153" s="1"/>
      <c r="SS153" s="1"/>
      <c r="ST153" s="1"/>
      <c r="SU153" s="1"/>
      <c r="SV153" s="1"/>
      <c r="SW153" s="1"/>
      <c r="SX153" s="1"/>
      <c r="SY153" s="1"/>
      <c r="SZ153" s="1"/>
      <c r="TA153" s="1"/>
      <c r="TB153" s="1"/>
      <c r="TC153" s="1"/>
      <c r="TD153" s="1"/>
      <c r="TE153" s="1"/>
      <c r="TF153" s="1"/>
      <c r="TG153" s="1"/>
      <c r="TH153" s="1"/>
      <c r="TI153" s="1"/>
      <c r="TJ153" s="1"/>
      <c r="TK153" s="1"/>
      <c r="TL153" s="1"/>
      <c r="TM153" s="1"/>
      <c r="TN153" s="1"/>
      <c r="TO153" s="1"/>
      <c r="TP153" s="1"/>
      <c r="TQ153" s="1"/>
      <c r="TR153" s="1"/>
      <c r="TS153" s="1"/>
      <c r="TT153" s="1"/>
      <c r="TU153" s="1"/>
      <c r="TV153" s="1"/>
      <c r="TW153" s="1"/>
      <c r="TX153" s="1"/>
      <c r="TY153" s="1"/>
      <c r="TZ153" s="1"/>
      <c r="UA153" s="1"/>
      <c r="UB153" s="1"/>
      <c r="UC153" s="1"/>
      <c r="UD153" s="1"/>
      <c r="UE153" s="1"/>
      <c r="UF153" s="1"/>
      <c r="UG153" s="1"/>
      <c r="UH153" s="1"/>
      <c r="UI153" s="1"/>
      <c r="UJ153" s="1"/>
      <c r="UK153" s="1"/>
      <c r="UL153" s="1"/>
      <c r="UM153" s="1"/>
      <c r="UN153" s="1"/>
      <c r="UO153" s="1"/>
      <c r="UP153" s="1"/>
      <c r="UQ153" s="1"/>
      <c r="UR153" s="1"/>
      <c r="US153" s="1"/>
      <c r="UT153" s="1"/>
      <c r="UU153" s="1"/>
      <c r="UV153" s="1"/>
      <c r="UW153" s="1"/>
      <c r="UX153" s="1"/>
      <c r="UY153" s="1"/>
      <c r="UZ153" s="1"/>
      <c r="VA153" s="1"/>
      <c r="VB153" s="1"/>
      <c r="VC153" s="1"/>
      <c r="VD153" s="1"/>
      <c r="VE153" s="1"/>
      <c r="VF153" s="1"/>
      <c r="VG153" s="1"/>
      <c r="VH153" s="1"/>
      <c r="VI153" s="1"/>
      <c r="VJ153" s="1"/>
      <c r="VK153" s="1"/>
      <c r="VL153" s="1"/>
      <c r="VM153" s="1"/>
      <c r="VN153" s="1"/>
      <c r="VO153" s="1"/>
      <c r="VP153" s="1"/>
      <c r="VQ153" s="1"/>
      <c r="VR153" s="1"/>
      <c r="VS153" s="1"/>
      <c r="VT153" s="1"/>
      <c r="VU153" s="1"/>
      <c r="VV153" s="1"/>
      <c r="VW153" s="1"/>
      <c r="VX153" s="1"/>
      <c r="VY153" s="1"/>
      <c r="VZ153" s="1"/>
      <c r="WA153" s="1"/>
      <c r="WB153" s="1"/>
      <c r="WC153" s="1"/>
      <c r="WD153" s="1"/>
      <c r="WE153" s="1"/>
      <c r="WF153" s="1"/>
      <c r="WG153" s="1"/>
      <c r="WH153" s="1"/>
      <c r="WI153" s="1"/>
      <c r="WJ153" s="1"/>
      <c r="WK153" s="1"/>
      <c r="WL153" s="1"/>
      <c r="WM153" s="1"/>
      <c r="WN153" s="1"/>
      <c r="WO153" s="1"/>
      <c r="WP153" s="1"/>
      <c r="WQ153" s="1"/>
      <c r="WR153" s="1"/>
      <c r="WS153" s="1"/>
      <c r="WT153" s="1"/>
      <c r="WU153" s="1"/>
      <c r="WV153" s="1"/>
      <c r="WW153" s="1"/>
      <c r="WX153" s="1"/>
      <c r="WY153" s="1"/>
      <c r="WZ153" s="1"/>
      <c r="XA153" s="1"/>
      <c r="XB153" s="1"/>
      <c r="XC153" s="1"/>
      <c r="XD153" s="1"/>
      <c r="XE153" s="1"/>
      <c r="XF153" s="1"/>
      <c r="XG153" s="1"/>
      <c r="XH153" s="1"/>
      <c r="XI153" s="1"/>
      <c r="XJ153" s="1"/>
      <c r="XK153" s="1"/>
      <c r="XL153" s="1"/>
      <c r="XM153" s="1"/>
      <c r="XN153" s="1"/>
      <c r="XO153" s="1"/>
      <c r="XP153" s="1"/>
      <c r="XQ153" s="1"/>
      <c r="XR153" s="1"/>
      <c r="XS153" s="1"/>
      <c r="XT153" s="1"/>
      <c r="XU153" s="1"/>
      <c r="XV153" s="1"/>
      <c r="XW153" s="1"/>
      <c r="XX153" s="1"/>
      <c r="XY153" s="1"/>
      <c r="XZ153" s="1"/>
      <c r="YA153" s="1"/>
      <c r="YB153" s="1"/>
      <c r="YC153" s="1"/>
      <c r="YD153" s="1"/>
      <c r="YE153" s="1"/>
      <c r="YF153" s="1"/>
      <c r="YG153" s="1"/>
      <c r="YH153" s="1"/>
      <c r="YI153" s="1"/>
      <c r="YJ153" s="1"/>
      <c r="YK153" s="1"/>
      <c r="YL153" s="1"/>
      <c r="YM153" s="1"/>
      <c r="YN153" s="1"/>
      <c r="YO153" s="1"/>
      <c r="YP153" s="1"/>
      <c r="YQ153" s="1"/>
      <c r="YR153" s="1"/>
      <c r="YS153" s="1"/>
      <c r="YT153" s="1"/>
      <c r="YU153" s="1"/>
      <c r="YV153" s="1"/>
      <c r="YW153" s="1"/>
      <c r="YX153" s="1"/>
      <c r="YY153" s="1"/>
      <c r="YZ153" s="1"/>
      <c r="ZA153" s="1"/>
      <c r="ZB153" s="1"/>
      <c r="ZC153" s="1"/>
      <c r="ZD153" s="1"/>
      <c r="ZE153" s="1"/>
      <c r="ZF153" s="1"/>
      <c r="ZG153" s="1"/>
      <c r="ZH153" s="1"/>
      <c r="ZI153" s="1"/>
      <c r="ZJ153" s="1"/>
      <c r="ZK153" s="1"/>
      <c r="ZL153" s="1"/>
      <c r="ZM153" s="1"/>
      <c r="ZN153" s="1"/>
      <c r="ZO153" s="1"/>
      <c r="ZP153" s="1"/>
      <c r="ZQ153" s="1"/>
      <c r="ZR153" s="1"/>
      <c r="ZS153" s="1"/>
    </row>
    <row r="154" spans="1:695" s="87" customFormat="1">
      <c r="A154" s="147" t="s">
        <v>118</v>
      </c>
      <c r="B154" s="85"/>
      <c r="C154" s="24" t="s">
        <v>124</v>
      </c>
      <c r="D154" s="24" t="s">
        <v>109</v>
      </c>
      <c r="E154" s="25">
        <v>0.98263888888888884</v>
      </c>
      <c r="F154" s="25">
        <v>5.5555555555555552E-2</v>
      </c>
      <c r="G154" s="24">
        <f t="shared" si="10"/>
        <v>19899</v>
      </c>
      <c r="H154" s="59">
        <v>201</v>
      </c>
      <c r="I154" s="72">
        <v>99</v>
      </c>
      <c r="J154" s="68" t="s">
        <v>32</v>
      </c>
      <c r="K154" s="68" t="s">
        <v>33</v>
      </c>
      <c r="L154" s="110" t="s">
        <v>119</v>
      </c>
      <c r="M154" s="1"/>
      <c r="N154" s="97"/>
      <c r="O154" s="98"/>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c r="IH154" s="1"/>
      <c r="II154" s="1"/>
      <c r="IJ154" s="1"/>
      <c r="IK154" s="1"/>
      <c r="IL154" s="1"/>
      <c r="IM154" s="1"/>
      <c r="IN154" s="1"/>
      <c r="IO154" s="1"/>
      <c r="IP154" s="1"/>
      <c r="IQ154" s="1"/>
      <c r="IR154" s="1"/>
      <c r="IS154" s="1"/>
      <c r="IT154" s="1"/>
      <c r="IU154" s="1"/>
      <c r="IV154" s="1"/>
      <c r="IW154" s="1"/>
      <c r="IX154" s="1"/>
      <c r="IY154" s="1"/>
      <c r="IZ154" s="1"/>
      <c r="JA154" s="1"/>
      <c r="JB154" s="1"/>
      <c r="JC154" s="1"/>
      <c r="JD154" s="1"/>
      <c r="JE154" s="1"/>
      <c r="JF154" s="1"/>
      <c r="JG154" s="1"/>
      <c r="JH154" s="1"/>
      <c r="JI154" s="1"/>
      <c r="JJ154" s="1"/>
      <c r="JK154" s="1"/>
      <c r="JL154" s="1"/>
      <c r="JM154" s="1"/>
      <c r="JN154" s="1"/>
      <c r="JO154" s="1"/>
      <c r="JP154" s="1"/>
      <c r="JQ154" s="1"/>
      <c r="JR154" s="1"/>
      <c r="JS154" s="1"/>
      <c r="JT154" s="1"/>
      <c r="JU154" s="1"/>
      <c r="JV154" s="1"/>
      <c r="JW154" s="1"/>
      <c r="JX154" s="1"/>
      <c r="JY154" s="1"/>
      <c r="JZ154" s="1"/>
      <c r="KA154" s="1"/>
      <c r="KB154" s="1"/>
      <c r="KC154" s="1"/>
      <c r="KD154" s="1"/>
      <c r="KE154" s="1"/>
      <c r="KF154" s="1"/>
      <c r="KG154" s="1"/>
      <c r="KH154" s="1"/>
      <c r="KI154" s="1"/>
      <c r="KJ154" s="1"/>
      <c r="KK154" s="1"/>
      <c r="KL154" s="1"/>
      <c r="KM154" s="1"/>
      <c r="KN154" s="1"/>
      <c r="KO154" s="1"/>
      <c r="KP154" s="1"/>
      <c r="KQ154" s="1"/>
      <c r="KR154" s="1"/>
      <c r="KS154" s="1"/>
      <c r="KT154" s="1"/>
      <c r="KU154" s="1"/>
      <c r="KV154" s="1"/>
      <c r="KW154" s="1"/>
      <c r="KX154" s="1"/>
      <c r="KY154" s="1"/>
      <c r="KZ154" s="1"/>
      <c r="LA154" s="1"/>
      <c r="LB154" s="1"/>
      <c r="LC154" s="1"/>
      <c r="LD154" s="1"/>
      <c r="LE154" s="1"/>
      <c r="LF154" s="1"/>
      <c r="LG154" s="1"/>
      <c r="LH154" s="1"/>
      <c r="LI154" s="1"/>
      <c r="LJ154" s="1"/>
      <c r="LK154" s="1"/>
      <c r="LL154" s="1"/>
      <c r="LM154" s="1"/>
      <c r="LN154" s="1"/>
      <c r="LO154" s="1"/>
      <c r="LP154" s="1"/>
      <c r="LQ154" s="1"/>
      <c r="LR154" s="1"/>
      <c r="LS154" s="1"/>
      <c r="LT154" s="1"/>
      <c r="LU154" s="1"/>
      <c r="LV154" s="1"/>
      <c r="LW154" s="1"/>
      <c r="LX154" s="1"/>
      <c r="LY154" s="1"/>
      <c r="LZ154" s="1"/>
      <c r="MA154" s="1"/>
      <c r="MB154" s="1"/>
      <c r="MC154" s="1"/>
      <c r="MD154" s="1"/>
      <c r="ME154" s="1"/>
      <c r="MF154" s="1"/>
      <c r="MG154" s="1"/>
      <c r="MH154" s="1"/>
      <c r="MI154" s="1"/>
      <c r="MJ154" s="1"/>
      <c r="MK154" s="1"/>
      <c r="ML154" s="1"/>
      <c r="MM154" s="1"/>
      <c r="MN154" s="1"/>
      <c r="MO154" s="1"/>
      <c r="MP154" s="1"/>
      <c r="MQ154" s="1"/>
      <c r="MR154" s="1"/>
      <c r="MS154" s="1"/>
      <c r="MT154" s="1"/>
      <c r="MU154" s="1"/>
      <c r="MV154" s="1"/>
      <c r="MW154" s="1"/>
      <c r="MX154" s="1"/>
      <c r="MY154" s="1"/>
      <c r="MZ154" s="1"/>
      <c r="NA154" s="1"/>
      <c r="NB154" s="1"/>
      <c r="NC154" s="1"/>
      <c r="ND154" s="1"/>
      <c r="NE154" s="1"/>
      <c r="NF154" s="1"/>
      <c r="NG154" s="1"/>
      <c r="NH154" s="1"/>
      <c r="NI154" s="1"/>
      <c r="NJ154" s="1"/>
      <c r="NK154" s="1"/>
      <c r="NL154" s="1"/>
      <c r="NM154" s="1"/>
      <c r="NN154" s="1"/>
      <c r="NO154" s="1"/>
      <c r="NP154" s="1"/>
      <c r="NQ154" s="1"/>
      <c r="NR154" s="1"/>
      <c r="NS154" s="1"/>
      <c r="NT154" s="1"/>
      <c r="NU154" s="1"/>
      <c r="NV154" s="1"/>
      <c r="NW154" s="1"/>
      <c r="NX154" s="1"/>
      <c r="NY154" s="1"/>
      <c r="NZ154" s="1"/>
      <c r="OA154" s="1"/>
      <c r="OB154" s="1"/>
      <c r="OC154" s="1"/>
      <c r="OD154" s="1"/>
      <c r="OE154" s="1"/>
      <c r="OF154" s="1"/>
      <c r="OG154" s="1"/>
      <c r="OH154" s="1"/>
      <c r="OI154" s="1"/>
      <c r="OJ154" s="1"/>
      <c r="OK154" s="1"/>
      <c r="OL154" s="1"/>
      <c r="OM154" s="1"/>
      <c r="ON154" s="1"/>
      <c r="OO154" s="1"/>
      <c r="OP154" s="1"/>
      <c r="OQ154" s="1"/>
      <c r="OR154" s="1"/>
      <c r="OS154" s="1"/>
      <c r="OT154" s="1"/>
      <c r="OU154" s="1"/>
      <c r="OV154" s="1"/>
      <c r="OW154" s="1"/>
      <c r="OX154" s="1"/>
      <c r="OY154" s="1"/>
      <c r="OZ154" s="1"/>
      <c r="PA154" s="1"/>
      <c r="PB154" s="1"/>
      <c r="PC154" s="1"/>
      <c r="PD154" s="1"/>
      <c r="PE154" s="1"/>
      <c r="PF154" s="1"/>
      <c r="PG154" s="1"/>
      <c r="PH154" s="1"/>
      <c r="PI154" s="1"/>
      <c r="PJ154" s="1"/>
      <c r="PK154" s="1"/>
      <c r="PL154" s="1"/>
      <c r="PM154" s="1"/>
      <c r="PN154" s="1"/>
      <c r="PO154" s="1"/>
      <c r="PP154" s="1"/>
      <c r="PQ154" s="1"/>
      <c r="PR154" s="1"/>
      <c r="PS154" s="1"/>
      <c r="PT154" s="1"/>
      <c r="PU154" s="1"/>
      <c r="PV154" s="1"/>
      <c r="PW154" s="1"/>
      <c r="PX154" s="1"/>
      <c r="PY154" s="1"/>
      <c r="PZ154" s="1"/>
      <c r="QA154" s="1"/>
      <c r="QB154" s="1"/>
      <c r="QC154" s="1"/>
      <c r="QD154" s="1"/>
      <c r="QE154" s="1"/>
      <c r="QF154" s="1"/>
      <c r="QG154" s="1"/>
      <c r="QH154" s="1"/>
      <c r="QI154" s="1"/>
      <c r="QJ154" s="1"/>
      <c r="QK154" s="1"/>
      <c r="QL154" s="1"/>
      <c r="QM154" s="1"/>
      <c r="QN154" s="1"/>
      <c r="QO154" s="1"/>
      <c r="QP154" s="1"/>
      <c r="QQ154" s="1"/>
      <c r="QR154" s="1"/>
      <c r="QS154" s="1"/>
      <c r="QT154" s="1"/>
      <c r="QU154" s="1"/>
      <c r="QV154" s="1"/>
      <c r="QW154" s="1"/>
      <c r="QX154" s="1"/>
      <c r="QY154" s="1"/>
      <c r="QZ154" s="1"/>
      <c r="RA154" s="1"/>
      <c r="RB154" s="1"/>
      <c r="RC154" s="1"/>
      <c r="RD154" s="1"/>
      <c r="RE154" s="1"/>
      <c r="RF154" s="1"/>
      <c r="RG154" s="1"/>
      <c r="RH154" s="1"/>
      <c r="RI154" s="1"/>
      <c r="RJ154" s="1"/>
      <c r="RK154" s="1"/>
      <c r="RL154" s="1"/>
      <c r="RM154" s="1"/>
      <c r="RN154" s="1"/>
      <c r="RO154" s="1"/>
      <c r="RP154" s="1"/>
      <c r="RQ154" s="1"/>
      <c r="RR154" s="1"/>
      <c r="RS154" s="1"/>
      <c r="RT154" s="1"/>
      <c r="RU154" s="1"/>
      <c r="RV154" s="1"/>
      <c r="RW154" s="1"/>
      <c r="RX154" s="1"/>
      <c r="RY154" s="1"/>
      <c r="RZ154" s="1"/>
      <c r="SA154" s="1"/>
      <c r="SB154" s="1"/>
      <c r="SC154" s="1"/>
      <c r="SD154" s="1"/>
      <c r="SE154" s="1"/>
      <c r="SF154" s="1"/>
      <c r="SG154" s="1"/>
      <c r="SH154" s="1"/>
      <c r="SI154" s="1"/>
      <c r="SJ154" s="1"/>
      <c r="SK154" s="1"/>
      <c r="SL154" s="1"/>
      <c r="SM154" s="1"/>
      <c r="SN154" s="1"/>
      <c r="SO154" s="1"/>
      <c r="SP154" s="1"/>
      <c r="SQ154" s="1"/>
      <c r="SR154" s="1"/>
      <c r="SS154" s="1"/>
      <c r="ST154" s="1"/>
      <c r="SU154" s="1"/>
      <c r="SV154" s="1"/>
      <c r="SW154" s="1"/>
      <c r="SX154" s="1"/>
      <c r="SY154" s="1"/>
      <c r="SZ154" s="1"/>
      <c r="TA154" s="1"/>
      <c r="TB154" s="1"/>
      <c r="TC154" s="1"/>
      <c r="TD154" s="1"/>
      <c r="TE154" s="1"/>
      <c r="TF154" s="1"/>
      <c r="TG154" s="1"/>
      <c r="TH154" s="1"/>
      <c r="TI154" s="1"/>
      <c r="TJ154" s="1"/>
      <c r="TK154" s="1"/>
      <c r="TL154" s="1"/>
      <c r="TM154" s="1"/>
      <c r="TN154" s="1"/>
      <c r="TO154" s="1"/>
      <c r="TP154" s="1"/>
      <c r="TQ154" s="1"/>
      <c r="TR154" s="1"/>
      <c r="TS154" s="1"/>
      <c r="TT154" s="1"/>
      <c r="TU154" s="1"/>
      <c r="TV154" s="1"/>
      <c r="TW154" s="1"/>
      <c r="TX154" s="1"/>
      <c r="TY154" s="1"/>
      <c r="TZ154" s="1"/>
      <c r="UA154" s="1"/>
      <c r="UB154" s="1"/>
      <c r="UC154" s="1"/>
      <c r="UD154" s="1"/>
      <c r="UE154" s="1"/>
      <c r="UF154" s="1"/>
      <c r="UG154" s="1"/>
      <c r="UH154" s="1"/>
      <c r="UI154" s="1"/>
      <c r="UJ154" s="1"/>
      <c r="UK154" s="1"/>
      <c r="UL154" s="1"/>
      <c r="UM154" s="1"/>
      <c r="UN154" s="1"/>
      <c r="UO154" s="1"/>
      <c r="UP154" s="1"/>
      <c r="UQ154" s="1"/>
      <c r="UR154" s="1"/>
      <c r="US154" s="1"/>
      <c r="UT154" s="1"/>
      <c r="UU154" s="1"/>
      <c r="UV154" s="1"/>
      <c r="UW154" s="1"/>
      <c r="UX154" s="1"/>
      <c r="UY154" s="1"/>
      <c r="UZ154" s="1"/>
      <c r="VA154" s="1"/>
      <c r="VB154" s="1"/>
      <c r="VC154" s="1"/>
      <c r="VD154" s="1"/>
      <c r="VE154" s="1"/>
      <c r="VF154" s="1"/>
      <c r="VG154" s="1"/>
      <c r="VH154" s="1"/>
      <c r="VI154" s="1"/>
      <c r="VJ154" s="1"/>
      <c r="VK154" s="1"/>
      <c r="VL154" s="1"/>
      <c r="VM154" s="1"/>
      <c r="VN154" s="1"/>
      <c r="VO154" s="1"/>
      <c r="VP154" s="1"/>
      <c r="VQ154" s="1"/>
      <c r="VR154" s="1"/>
      <c r="VS154" s="1"/>
      <c r="VT154" s="1"/>
      <c r="VU154" s="1"/>
      <c r="VV154" s="1"/>
      <c r="VW154" s="1"/>
      <c r="VX154" s="1"/>
      <c r="VY154" s="1"/>
      <c r="VZ154" s="1"/>
      <c r="WA154" s="1"/>
      <c r="WB154" s="1"/>
      <c r="WC154" s="1"/>
      <c r="WD154" s="1"/>
      <c r="WE154" s="1"/>
      <c r="WF154" s="1"/>
      <c r="WG154" s="1"/>
      <c r="WH154" s="1"/>
      <c r="WI154" s="1"/>
      <c r="WJ154" s="1"/>
      <c r="WK154" s="1"/>
      <c r="WL154" s="1"/>
      <c r="WM154" s="1"/>
      <c r="WN154" s="1"/>
      <c r="WO154" s="1"/>
      <c r="WP154" s="1"/>
      <c r="WQ154" s="1"/>
      <c r="WR154" s="1"/>
      <c r="WS154" s="1"/>
      <c r="WT154" s="1"/>
      <c r="WU154" s="1"/>
      <c r="WV154" s="1"/>
      <c r="WW154" s="1"/>
      <c r="WX154" s="1"/>
      <c r="WY154" s="1"/>
      <c r="WZ154" s="1"/>
      <c r="XA154" s="1"/>
      <c r="XB154" s="1"/>
      <c r="XC154" s="1"/>
      <c r="XD154" s="1"/>
      <c r="XE154" s="1"/>
      <c r="XF154" s="1"/>
      <c r="XG154" s="1"/>
      <c r="XH154" s="1"/>
      <c r="XI154" s="1"/>
      <c r="XJ154" s="1"/>
      <c r="XK154" s="1"/>
      <c r="XL154" s="1"/>
      <c r="XM154" s="1"/>
      <c r="XN154" s="1"/>
      <c r="XO154" s="1"/>
      <c r="XP154" s="1"/>
      <c r="XQ154" s="1"/>
      <c r="XR154" s="1"/>
      <c r="XS154" s="1"/>
      <c r="XT154" s="1"/>
      <c r="XU154" s="1"/>
      <c r="XV154" s="1"/>
      <c r="XW154" s="1"/>
      <c r="XX154" s="1"/>
      <c r="XY154" s="1"/>
      <c r="XZ154" s="1"/>
      <c r="YA154" s="1"/>
      <c r="YB154" s="1"/>
      <c r="YC154" s="1"/>
      <c r="YD154" s="1"/>
      <c r="YE154" s="1"/>
      <c r="YF154" s="1"/>
      <c r="YG154" s="1"/>
      <c r="YH154" s="1"/>
      <c r="YI154" s="1"/>
      <c r="YJ154" s="1"/>
      <c r="YK154" s="1"/>
      <c r="YL154" s="1"/>
      <c r="YM154" s="1"/>
      <c r="YN154" s="1"/>
      <c r="YO154" s="1"/>
      <c r="YP154" s="1"/>
      <c r="YQ154" s="1"/>
      <c r="YR154" s="1"/>
      <c r="YS154" s="1"/>
      <c r="YT154" s="1"/>
      <c r="YU154" s="1"/>
      <c r="YV154" s="1"/>
      <c r="YW154" s="1"/>
      <c r="YX154" s="1"/>
      <c r="YY154" s="1"/>
      <c r="YZ154" s="1"/>
      <c r="ZA154" s="1"/>
      <c r="ZB154" s="1"/>
      <c r="ZC154" s="1"/>
      <c r="ZD154" s="1"/>
      <c r="ZE154" s="1"/>
      <c r="ZF154" s="1"/>
      <c r="ZG154" s="1"/>
      <c r="ZH154" s="1"/>
      <c r="ZI154" s="1"/>
      <c r="ZJ154" s="1"/>
      <c r="ZK154" s="1"/>
      <c r="ZL154" s="1"/>
      <c r="ZM154" s="1"/>
      <c r="ZN154" s="1"/>
      <c r="ZO154" s="1"/>
      <c r="ZP154" s="1"/>
      <c r="ZQ154" s="1"/>
      <c r="ZR154" s="1"/>
      <c r="ZS154" s="1"/>
    </row>
    <row r="155" spans="1:695">
      <c r="A155" s="111"/>
      <c r="C155" s="48"/>
      <c r="E155" s="55"/>
      <c r="F155" s="55"/>
      <c r="G155" s="54"/>
      <c r="H155" s="57"/>
      <c r="I155" s="57"/>
      <c r="L155" s="112"/>
      <c r="M155" s="1"/>
    </row>
    <row r="156" spans="1:695">
      <c r="A156" s="111"/>
      <c r="C156" s="48"/>
      <c r="E156" s="55"/>
      <c r="F156" s="55"/>
      <c r="G156" s="54"/>
      <c r="H156" s="57"/>
      <c r="I156" s="57"/>
      <c r="L156" s="112"/>
      <c r="M156" s="1"/>
    </row>
    <row r="157" spans="1:695" s="87" customFormat="1">
      <c r="A157" s="167" t="s">
        <v>125</v>
      </c>
      <c r="B157" s="90"/>
      <c r="C157" s="24" t="s">
        <v>105</v>
      </c>
      <c r="D157" s="24" t="s">
        <v>126</v>
      </c>
      <c r="E157" s="25">
        <v>0.27083333333333331</v>
      </c>
      <c r="F157" s="25">
        <v>0.34027777777777773</v>
      </c>
      <c r="G157" s="24">
        <f>H157*I157</f>
        <v>3915.1000000000004</v>
      </c>
      <c r="H157" s="59">
        <v>49</v>
      </c>
      <c r="I157" s="72">
        <v>79.900000000000006</v>
      </c>
      <c r="J157" s="68" t="s">
        <v>32</v>
      </c>
      <c r="K157" s="68" t="s">
        <v>33</v>
      </c>
      <c r="L157" s="110"/>
      <c r="M157" s="1"/>
      <c r="N157" s="97"/>
      <c r="O157" s="98"/>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c r="HT157" s="1"/>
      <c r="HU157" s="1"/>
      <c r="HV157" s="1"/>
      <c r="HW157" s="1"/>
      <c r="HX157" s="1"/>
      <c r="HY157" s="1"/>
      <c r="HZ157" s="1"/>
      <c r="IA157" s="1"/>
      <c r="IB157" s="1"/>
      <c r="IC157" s="1"/>
      <c r="ID157" s="1"/>
      <c r="IE157" s="1"/>
      <c r="IF157" s="1"/>
      <c r="IG157" s="1"/>
      <c r="IH157" s="1"/>
      <c r="II157" s="1"/>
      <c r="IJ157" s="1"/>
      <c r="IK157" s="1"/>
      <c r="IL157" s="1"/>
      <c r="IM157" s="1"/>
      <c r="IN157" s="1"/>
      <c r="IO157" s="1"/>
      <c r="IP157" s="1"/>
      <c r="IQ157" s="1"/>
      <c r="IR157" s="1"/>
      <c r="IS157" s="1"/>
      <c r="IT157" s="1"/>
      <c r="IU157" s="1"/>
      <c r="IV157" s="1"/>
      <c r="IW157" s="1"/>
      <c r="IX157" s="1"/>
      <c r="IY157" s="1"/>
      <c r="IZ157" s="1"/>
      <c r="JA157" s="1"/>
      <c r="JB157" s="1"/>
      <c r="JC157" s="1"/>
      <c r="JD157" s="1"/>
      <c r="JE157" s="1"/>
      <c r="JF157" s="1"/>
      <c r="JG157" s="1"/>
      <c r="JH157" s="1"/>
      <c r="JI157" s="1"/>
      <c r="JJ157" s="1"/>
      <c r="JK157" s="1"/>
      <c r="JL157" s="1"/>
      <c r="JM157" s="1"/>
      <c r="JN157" s="1"/>
      <c r="JO157" s="1"/>
      <c r="JP157" s="1"/>
      <c r="JQ157" s="1"/>
      <c r="JR157" s="1"/>
      <c r="JS157" s="1"/>
      <c r="JT157" s="1"/>
      <c r="JU157" s="1"/>
      <c r="JV157" s="1"/>
      <c r="JW157" s="1"/>
      <c r="JX157" s="1"/>
      <c r="JY157" s="1"/>
      <c r="JZ157" s="1"/>
      <c r="KA157" s="1"/>
      <c r="KB157" s="1"/>
      <c r="KC157" s="1"/>
      <c r="KD157" s="1"/>
      <c r="KE157" s="1"/>
      <c r="KF157" s="1"/>
      <c r="KG157" s="1"/>
      <c r="KH157" s="1"/>
      <c r="KI157" s="1"/>
      <c r="KJ157" s="1"/>
      <c r="KK157" s="1"/>
      <c r="KL157" s="1"/>
      <c r="KM157" s="1"/>
      <c r="KN157" s="1"/>
      <c r="KO157" s="1"/>
      <c r="KP157" s="1"/>
      <c r="KQ157" s="1"/>
      <c r="KR157" s="1"/>
      <c r="KS157" s="1"/>
      <c r="KT157" s="1"/>
      <c r="KU157" s="1"/>
      <c r="KV157" s="1"/>
      <c r="KW157" s="1"/>
      <c r="KX157" s="1"/>
      <c r="KY157" s="1"/>
      <c r="KZ157" s="1"/>
      <c r="LA157" s="1"/>
      <c r="LB157" s="1"/>
      <c r="LC157" s="1"/>
      <c r="LD157" s="1"/>
      <c r="LE157" s="1"/>
      <c r="LF157" s="1"/>
      <c r="LG157" s="1"/>
      <c r="LH157" s="1"/>
      <c r="LI157" s="1"/>
      <c r="LJ157" s="1"/>
      <c r="LK157" s="1"/>
      <c r="LL157" s="1"/>
      <c r="LM157" s="1"/>
      <c r="LN157" s="1"/>
      <c r="LO157" s="1"/>
      <c r="LP157" s="1"/>
      <c r="LQ157" s="1"/>
      <c r="LR157" s="1"/>
      <c r="LS157" s="1"/>
      <c r="LT157" s="1"/>
      <c r="LU157" s="1"/>
      <c r="LV157" s="1"/>
      <c r="LW157" s="1"/>
      <c r="LX157" s="1"/>
      <c r="LY157" s="1"/>
      <c r="LZ157" s="1"/>
      <c r="MA157" s="1"/>
      <c r="MB157" s="1"/>
      <c r="MC157" s="1"/>
      <c r="MD157" s="1"/>
      <c r="ME157" s="1"/>
      <c r="MF157" s="1"/>
      <c r="MG157" s="1"/>
      <c r="MH157" s="1"/>
      <c r="MI157" s="1"/>
      <c r="MJ157" s="1"/>
      <c r="MK157" s="1"/>
      <c r="ML157" s="1"/>
      <c r="MM157" s="1"/>
      <c r="MN157" s="1"/>
      <c r="MO157" s="1"/>
      <c r="MP157" s="1"/>
      <c r="MQ157" s="1"/>
      <c r="MR157" s="1"/>
      <c r="MS157" s="1"/>
      <c r="MT157" s="1"/>
      <c r="MU157" s="1"/>
      <c r="MV157" s="1"/>
      <c r="MW157" s="1"/>
      <c r="MX157" s="1"/>
      <c r="MY157" s="1"/>
      <c r="MZ157" s="1"/>
      <c r="NA157" s="1"/>
      <c r="NB157" s="1"/>
      <c r="NC157" s="1"/>
      <c r="ND157" s="1"/>
      <c r="NE157" s="1"/>
      <c r="NF157" s="1"/>
      <c r="NG157" s="1"/>
      <c r="NH157" s="1"/>
      <c r="NI157" s="1"/>
      <c r="NJ157" s="1"/>
      <c r="NK157" s="1"/>
      <c r="NL157" s="1"/>
      <c r="NM157" s="1"/>
      <c r="NN157" s="1"/>
      <c r="NO157" s="1"/>
      <c r="NP157" s="1"/>
      <c r="NQ157" s="1"/>
      <c r="NR157" s="1"/>
      <c r="NS157" s="1"/>
      <c r="NT157" s="1"/>
      <c r="NU157" s="1"/>
      <c r="NV157" s="1"/>
      <c r="NW157" s="1"/>
      <c r="NX157" s="1"/>
      <c r="NY157" s="1"/>
      <c r="NZ157" s="1"/>
      <c r="OA157" s="1"/>
      <c r="OB157" s="1"/>
      <c r="OC157" s="1"/>
      <c r="OD157" s="1"/>
      <c r="OE157" s="1"/>
      <c r="OF157" s="1"/>
      <c r="OG157" s="1"/>
      <c r="OH157" s="1"/>
      <c r="OI157" s="1"/>
      <c r="OJ157" s="1"/>
      <c r="OK157" s="1"/>
      <c r="OL157" s="1"/>
      <c r="OM157" s="1"/>
      <c r="ON157" s="1"/>
      <c r="OO157" s="1"/>
      <c r="OP157" s="1"/>
      <c r="OQ157" s="1"/>
      <c r="OR157" s="1"/>
      <c r="OS157" s="1"/>
      <c r="OT157" s="1"/>
      <c r="OU157" s="1"/>
      <c r="OV157" s="1"/>
      <c r="OW157" s="1"/>
      <c r="OX157" s="1"/>
      <c r="OY157" s="1"/>
      <c r="OZ157" s="1"/>
      <c r="PA157" s="1"/>
      <c r="PB157" s="1"/>
      <c r="PC157" s="1"/>
      <c r="PD157" s="1"/>
      <c r="PE157" s="1"/>
      <c r="PF157" s="1"/>
      <c r="PG157" s="1"/>
      <c r="PH157" s="1"/>
      <c r="PI157" s="1"/>
      <c r="PJ157" s="1"/>
      <c r="PK157" s="1"/>
      <c r="PL157" s="1"/>
      <c r="PM157" s="1"/>
      <c r="PN157" s="1"/>
      <c r="PO157" s="1"/>
      <c r="PP157" s="1"/>
      <c r="PQ157" s="1"/>
      <c r="PR157" s="1"/>
      <c r="PS157" s="1"/>
      <c r="PT157" s="1"/>
      <c r="PU157" s="1"/>
      <c r="PV157" s="1"/>
      <c r="PW157" s="1"/>
      <c r="PX157" s="1"/>
      <c r="PY157" s="1"/>
      <c r="PZ157" s="1"/>
      <c r="QA157" s="1"/>
      <c r="QB157" s="1"/>
      <c r="QC157" s="1"/>
      <c r="QD157" s="1"/>
      <c r="QE157" s="1"/>
      <c r="QF157" s="1"/>
      <c r="QG157" s="1"/>
      <c r="QH157" s="1"/>
      <c r="QI157" s="1"/>
      <c r="QJ157" s="1"/>
      <c r="QK157" s="1"/>
      <c r="QL157" s="1"/>
      <c r="QM157" s="1"/>
      <c r="QN157" s="1"/>
      <c r="QO157" s="1"/>
      <c r="QP157" s="1"/>
      <c r="QQ157" s="1"/>
      <c r="QR157" s="1"/>
      <c r="QS157" s="1"/>
      <c r="QT157" s="1"/>
      <c r="QU157" s="1"/>
      <c r="QV157" s="1"/>
      <c r="QW157" s="1"/>
      <c r="QX157" s="1"/>
      <c r="QY157" s="1"/>
      <c r="QZ157" s="1"/>
      <c r="RA157" s="1"/>
      <c r="RB157" s="1"/>
      <c r="RC157" s="1"/>
      <c r="RD157" s="1"/>
      <c r="RE157" s="1"/>
      <c r="RF157" s="1"/>
      <c r="RG157" s="1"/>
      <c r="RH157" s="1"/>
      <c r="RI157" s="1"/>
      <c r="RJ157" s="1"/>
      <c r="RK157" s="1"/>
      <c r="RL157" s="1"/>
      <c r="RM157" s="1"/>
      <c r="RN157" s="1"/>
      <c r="RO157" s="1"/>
      <c r="RP157" s="1"/>
      <c r="RQ157" s="1"/>
      <c r="RR157" s="1"/>
      <c r="RS157" s="1"/>
      <c r="RT157" s="1"/>
      <c r="RU157" s="1"/>
      <c r="RV157" s="1"/>
      <c r="RW157" s="1"/>
      <c r="RX157" s="1"/>
      <c r="RY157" s="1"/>
      <c r="RZ157" s="1"/>
      <c r="SA157" s="1"/>
      <c r="SB157" s="1"/>
      <c r="SC157" s="1"/>
      <c r="SD157" s="1"/>
      <c r="SE157" s="1"/>
      <c r="SF157" s="1"/>
      <c r="SG157" s="1"/>
      <c r="SH157" s="1"/>
      <c r="SI157" s="1"/>
      <c r="SJ157" s="1"/>
      <c r="SK157" s="1"/>
      <c r="SL157" s="1"/>
      <c r="SM157" s="1"/>
      <c r="SN157" s="1"/>
      <c r="SO157" s="1"/>
      <c r="SP157" s="1"/>
      <c r="SQ157" s="1"/>
      <c r="SR157" s="1"/>
      <c r="SS157" s="1"/>
      <c r="ST157" s="1"/>
      <c r="SU157" s="1"/>
      <c r="SV157" s="1"/>
      <c r="SW157" s="1"/>
      <c r="SX157" s="1"/>
      <c r="SY157" s="1"/>
      <c r="SZ157" s="1"/>
      <c r="TA157" s="1"/>
      <c r="TB157" s="1"/>
      <c r="TC157" s="1"/>
      <c r="TD157" s="1"/>
      <c r="TE157" s="1"/>
      <c r="TF157" s="1"/>
      <c r="TG157" s="1"/>
      <c r="TH157" s="1"/>
      <c r="TI157" s="1"/>
      <c r="TJ157" s="1"/>
      <c r="TK157" s="1"/>
      <c r="TL157" s="1"/>
      <c r="TM157" s="1"/>
      <c r="TN157" s="1"/>
      <c r="TO157" s="1"/>
      <c r="TP157" s="1"/>
      <c r="TQ157" s="1"/>
      <c r="TR157" s="1"/>
      <c r="TS157" s="1"/>
      <c r="TT157" s="1"/>
      <c r="TU157" s="1"/>
      <c r="TV157" s="1"/>
      <c r="TW157" s="1"/>
      <c r="TX157" s="1"/>
      <c r="TY157" s="1"/>
      <c r="TZ157" s="1"/>
      <c r="UA157" s="1"/>
      <c r="UB157" s="1"/>
      <c r="UC157" s="1"/>
      <c r="UD157" s="1"/>
      <c r="UE157" s="1"/>
      <c r="UF157" s="1"/>
      <c r="UG157" s="1"/>
      <c r="UH157" s="1"/>
      <c r="UI157" s="1"/>
      <c r="UJ157" s="1"/>
      <c r="UK157" s="1"/>
      <c r="UL157" s="1"/>
      <c r="UM157" s="1"/>
      <c r="UN157" s="1"/>
      <c r="UO157" s="1"/>
      <c r="UP157" s="1"/>
      <c r="UQ157" s="1"/>
      <c r="UR157" s="1"/>
      <c r="US157" s="1"/>
      <c r="UT157" s="1"/>
      <c r="UU157" s="1"/>
      <c r="UV157" s="1"/>
      <c r="UW157" s="1"/>
      <c r="UX157" s="1"/>
      <c r="UY157" s="1"/>
      <c r="UZ157" s="1"/>
      <c r="VA157" s="1"/>
      <c r="VB157" s="1"/>
      <c r="VC157" s="1"/>
      <c r="VD157" s="1"/>
      <c r="VE157" s="1"/>
      <c r="VF157" s="1"/>
      <c r="VG157" s="1"/>
      <c r="VH157" s="1"/>
      <c r="VI157" s="1"/>
      <c r="VJ157" s="1"/>
      <c r="VK157" s="1"/>
      <c r="VL157" s="1"/>
      <c r="VM157" s="1"/>
      <c r="VN157" s="1"/>
      <c r="VO157" s="1"/>
      <c r="VP157" s="1"/>
      <c r="VQ157" s="1"/>
      <c r="VR157" s="1"/>
      <c r="VS157" s="1"/>
      <c r="VT157" s="1"/>
      <c r="VU157" s="1"/>
      <c r="VV157" s="1"/>
      <c r="VW157" s="1"/>
      <c r="VX157" s="1"/>
      <c r="VY157" s="1"/>
      <c r="VZ157" s="1"/>
      <c r="WA157" s="1"/>
      <c r="WB157" s="1"/>
      <c r="WC157" s="1"/>
      <c r="WD157" s="1"/>
      <c r="WE157" s="1"/>
      <c r="WF157" s="1"/>
      <c r="WG157" s="1"/>
      <c r="WH157" s="1"/>
      <c r="WI157" s="1"/>
      <c r="WJ157" s="1"/>
      <c r="WK157" s="1"/>
      <c r="WL157" s="1"/>
      <c r="WM157" s="1"/>
      <c r="WN157" s="1"/>
      <c r="WO157" s="1"/>
      <c r="WP157" s="1"/>
      <c r="WQ157" s="1"/>
      <c r="WR157" s="1"/>
      <c r="WS157" s="1"/>
      <c r="WT157" s="1"/>
      <c r="WU157" s="1"/>
      <c r="WV157" s="1"/>
      <c r="WW157" s="1"/>
      <c r="WX157" s="1"/>
      <c r="WY157" s="1"/>
      <c r="WZ157" s="1"/>
      <c r="XA157" s="1"/>
      <c r="XB157" s="1"/>
      <c r="XC157" s="1"/>
      <c r="XD157" s="1"/>
      <c r="XE157" s="1"/>
      <c r="XF157" s="1"/>
      <c r="XG157" s="1"/>
      <c r="XH157" s="1"/>
      <c r="XI157" s="1"/>
      <c r="XJ157" s="1"/>
      <c r="XK157" s="1"/>
      <c r="XL157" s="1"/>
      <c r="XM157" s="1"/>
      <c r="XN157" s="1"/>
      <c r="XO157" s="1"/>
      <c r="XP157" s="1"/>
      <c r="XQ157" s="1"/>
      <c r="XR157" s="1"/>
      <c r="XS157" s="1"/>
      <c r="XT157" s="1"/>
      <c r="XU157" s="1"/>
      <c r="XV157" s="1"/>
      <c r="XW157" s="1"/>
      <c r="XX157" s="1"/>
      <c r="XY157" s="1"/>
      <c r="XZ157" s="1"/>
      <c r="YA157" s="1"/>
      <c r="YB157" s="1"/>
      <c r="YC157" s="1"/>
      <c r="YD157" s="1"/>
      <c r="YE157" s="1"/>
      <c r="YF157" s="1"/>
      <c r="YG157" s="1"/>
      <c r="YH157" s="1"/>
      <c r="YI157" s="1"/>
      <c r="YJ157" s="1"/>
      <c r="YK157" s="1"/>
      <c r="YL157" s="1"/>
      <c r="YM157" s="1"/>
      <c r="YN157" s="1"/>
      <c r="YO157" s="1"/>
      <c r="YP157" s="1"/>
      <c r="YQ157" s="1"/>
      <c r="YR157" s="1"/>
      <c r="YS157" s="1"/>
      <c r="YT157" s="1"/>
      <c r="YU157" s="1"/>
      <c r="YV157" s="1"/>
      <c r="YW157" s="1"/>
      <c r="YX157" s="1"/>
      <c r="YY157" s="1"/>
      <c r="YZ157" s="1"/>
      <c r="ZA157" s="1"/>
      <c r="ZB157" s="1"/>
      <c r="ZC157" s="1"/>
      <c r="ZD157" s="1"/>
      <c r="ZE157" s="1"/>
      <c r="ZF157" s="1"/>
      <c r="ZG157" s="1"/>
      <c r="ZH157" s="1"/>
      <c r="ZI157" s="1"/>
      <c r="ZJ157" s="1"/>
      <c r="ZK157" s="1"/>
      <c r="ZL157" s="1"/>
      <c r="ZM157" s="1"/>
      <c r="ZN157" s="1"/>
      <c r="ZO157" s="1"/>
      <c r="ZP157" s="1"/>
      <c r="ZQ157" s="1"/>
      <c r="ZR157" s="1"/>
      <c r="ZS157" s="1"/>
    </row>
    <row r="158" spans="1:695" s="87" customFormat="1">
      <c r="A158" s="167" t="s">
        <v>125</v>
      </c>
      <c r="B158" s="85"/>
      <c r="C158" s="24" t="s">
        <v>110</v>
      </c>
      <c r="D158" s="24" t="s">
        <v>126</v>
      </c>
      <c r="E158" s="25">
        <v>0.34722222222222227</v>
      </c>
      <c r="F158" s="25">
        <v>0.3888888888888889</v>
      </c>
      <c r="G158" s="24">
        <f t="shared" ref="G158:G172" si="11">H158*I158</f>
        <v>2851.8</v>
      </c>
      <c r="H158" s="59">
        <v>49</v>
      </c>
      <c r="I158" s="72">
        <v>58.2</v>
      </c>
      <c r="J158" s="68" t="s">
        <v>32</v>
      </c>
      <c r="K158" s="68" t="s">
        <v>33</v>
      </c>
      <c r="L158" s="110"/>
      <c r="M158" s="1"/>
      <c r="N158" s="97"/>
      <c r="O158" s="98"/>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c r="IW158" s="1"/>
      <c r="IX158" s="1"/>
      <c r="IY158" s="1"/>
      <c r="IZ158" s="1"/>
      <c r="JA158" s="1"/>
      <c r="JB158" s="1"/>
      <c r="JC158" s="1"/>
      <c r="JD158" s="1"/>
      <c r="JE158" s="1"/>
      <c r="JF158" s="1"/>
      <c r="JG158" s="1"/>
      <c r="JH158" s="1"/>
      <c r="JI158" s="1"/>
      <c r="JJ158" s="1"/>
      <c r="JK158" s="1"/>
      <c r="JL158" s="1"/>
      <c r="JM158" s="1"/>
      <c r="JN158" s="1"/>
      <c r="JO158" s="1"/>
      <c r="JP158" s="1"/>
      <c r="JQ158" s="1"/>
      <c r="JR158" s="1"/>
      <c r="JS158" s="1"/>
      <c r="JT158" s="1"/>
      <c r="JU158" s="1"/>
      <c r="JV158" s="1"/>
      <c r="JW158" s="1"/>
      <c r="JX158" s="1"/>
      <c r="JY158" s="1"/>
      <c r="JZ158" s="1"/>
      <c r="KA158" s="1"/>
      <c r="KB158" s="1"/>
      <c r="KC158" s="1"/>
      <c r="KD158" s="1"/>
      <c r="KE158" s="1"/>
      <c r="KF158" s="1"/>
      <c r="KG158" s="1"/>
      <c r="KH158" s="1"/>
      <c r="KI158" s="1"/>
      <c r="KJ158" s="1"/>
      <c r="KK158" s="1"/>
      <c r="KL158" s="1"/>
      <c r="KM158" s="1"/>
      <c r="KN158" s="1"/>
      <c r="KO158" s="1"/>
      <c r="KP158" s="1"/>
      <c r="KQ158" s="1"/>
      <c r="KR158" s="1"/>
      <c r="KS158" s="1"/>
      <c r="KT158" s="1"/>
      <c r="KU158" s="1"/>
      <c r="KV158" s="1"/>
      <c r="KW158" s="1"/>
      <c r="KX158" s="1"/>
      <c r="KY158" s="1"/>
      <c r="KZ158" s="1"/>
      <c r="LA158" s="1"/>
      <c r="LB158" s="1"/>
      <c r="LC158" s="1"/>
      <c r="LD158" s="1"/>
      <c r="LE158" s="1"/>
      <c r="LF158" s="1"/>
      <c r="LG158" s="1"/>
      <c r="LH158" s="1"/>
      <c r="LI158" s="1"/>
      <c r="LJ158" s="1"/>
      <c r="LK158" s="1"/>
      <c r="LL158" s="1"/>
      <c r="LM158" s="1"/>
      <c r="LN158" s="1"/>
      <c r="LO158" s="1"/>
      <c r="LP158" s="1"/>
      <c r="LQ158" s="1"/>
      <c r="LR158" s="1"/>
      <c r="LS158" s="1"/>
      <c r="LT158" s="1"/>
      <c r="LU158" s="1"/>
      <c r="LV158" s="1"/>
      <c r="LW158" s="1"/>
      <c r="LX158" s="1"/>
      <c r="LY158" s="1"/>
      <c r="LZ158" s="1"/>
      <c r="MA158" s="1"/>
      <c r="MB158" s="1"/>
      <c r="MC158" s="1"/>
      <c r="MD158" s="1"/>
      <c r="ME158" s="1"/>
      <c r="MF158" s="1"/>
      <c r="MG158" s="1"/>
      <c r="MH158" s="1"/>
      <c r="MI158" s="1"/>
      <c r="MJ158" s="1"/>
      <c r="MK158" s="1"/>
      <c r="ML158" s="1"/>
      <c r="MM158" s="1"/>
      <c r="MN158" s="1"/>
      <c r="MO158" s="1"/>
      <c r="MP158" s="1"/>
      <c r="MQ158" s="1"/>
      <c r="MR158" s="1"/>
      <c r="MS158" s="1"/>
      <c r="MT158" s="1"/>
      <c r="MU158" s="1"/>
      <c r="MV158" s="1"/>
      <c r="MW158" s="1"/>
      <c r="MX158" s="1"/>
      <c r="MY158" s="1"/>
      <c r="MZ158" s="1"/>
      <c r="NA158" s="1"/>
      <c r="NB158" s="1"/>
      <c r="NC158" s="1"/>
      <c r="ND158" s="1"/>
      <c r="NE158" s="1"/>
      <c r="NF158" s="1"/>
      <c r="NG158" s="1"/>
      <c r="NH158" s="1"/>
      <c r="NI158" s="1"/>
      <c r="NJ158" s="1"/>
      <c r="NK158" s="1"/>
      <c r="NL158" s="1"/>
      <c r="NM158" s="1"/>
      <c r="NN158" s="1"/>
      <c r="NO158" s="1"/>
      <c r="NP158" s="1"/>
      <c r="NQ158" s="1"/>
      <c r="NR158" s="1"/>
      <c r="NS158" s="1"/>
      <c r="NT158" s="1"/>
      <c r="NU158" s="1"/>
      <c r="NV158" s="1"/>
      <c r="NW158" s="1"/>
      <c r="NX158" s="1"/>
      <c r="NY158" s="1"/>
      <c r="NZ158" s="1"/>
      <c r="OA158" s="1"/>
      <c r="OB158" s="1"/>
      <c r="OC158" s="1"/>
      <c r="OD158" s="1"/>
      <c r="OE158" s="1"/>
      <c r="OF158" s="1"/>
      <c r="OG158" s="1"/>
      <c r="OH158" s="1"/>
      <c r="OI158" s="1"/>
      <c r="OJ158" s="1"/>
      <c r="OK158" s="1"/>
      <c r="OL158" s="1"/>
      <c r="OM158" s="1"/>
      <c r="ON158" s="1"/>
      <c r="OO158" s="1"/>
      <c r="OP158" s="1"/>
      <c r="OQ158" s="1"/>
      <c r="OR158" s="1"/>
      <c r="OS158" s="1"/>
      <c r="OT158" s="1"/>
      <c r="OU158" s="1"/>
      <c r="OV158" s="1"/>
      <c r="OW158" s="1"/>
      <c r="OX158" s="1"/>
      <c r="OY158" s="1"/>
      <c r="OZ158" s="1"/>
      <c r="PA158" s="1"/>
      <c r="PB158" s="1"/>
      <c r="PC158" s="1"/>
      <c r="PD158" s="1"/>
      <c r="PE158" s="1"/>
      <c r="PF158" s="1"/>
      <c r="PG158" s="1"/>
      <c r="PH158" s="1"/>
      <c r="PI158" s="1"/>
      <c r="PJ158" s="1"/>
      <c r="PK158" s="1"/>
      <c r="PL158" s="1"/>
      <c r="PM158" s="1"/>
      <c r="PN158" s="1"/>
      <c r="PO158" s="1"/>
      <c r="PP158" s="1"/>
      <c r="PQ158" s="1"/>
      <c r="PR158" s="1"/>
      <c r="PS158" s="1"/>
      <c r="PT158" s="1"/>
      <c r="PU158" s="1"/>
      <c r="PV158" s="1"/>
      <c r="PW158" s="1"/>
      <c r="PX158" s="1"/>
      <c r="PY158" s="1"/>
      <c r="PZ158" s="1"/>
      <c r="QA158" s="1"/>
      <c r="QB158" s="1"/>
      <c r="QC158" s="1"/>
      <c r="QD158" s="1"/>
      <c r="QE158" s="1"/>
      <c r="QF158" s="1"/>
      <c r="QG158" s="1"/>
      <c r="QH158" s="1"/>
      <c r="QI158" s="1"/>
      <c r="QJ158" s="1"/>
      <c r="QK158" s="1"/>
      <c r="QL158" s="1"/>
      <c r="QM158" s="1"/>
      <c r="QN158" s="1"/>
      <c r="QO158" s="1"/>
      <c r="QP158" s="1"/>
      <c r="QQ158" s="1"/>
      <c r="QR158" s="1"/>
      <c r="QS158" s="1"/>
      <c r="QT158" s="1"/>
      <c r="QU158" s="1"/>
      <c r="QV158" s="1"/>
      <c r="QW158" s="1"/>
      <c r="QX158" s="1"/>
      <c r="QY158" s="1"/>
      <c r="QZ158" s="1"/>
      <c r="RA158" s="1"/>
      <c r="RB158" s="1"/>
      <c r="RC158" s="1"/>
      <c r="RD158" s="1"/>
      <c r="RE158" s="1"/>
      <c r="RF158" s="1"/>
      <c r="RG158" s="1"/>
      <c r="RH158" s="1"/>
      <c r="RI158" s="1"/>
      <c r="RJ158" s="1"/>
      <c r="RK158" s="1"/>
      <c r="RL158" s="1"/>
      <c r="RM158" s="1"/>
      <c r="RN158" s="1"/>
      <c r="RO158" s="1"/>
      <c r="RP158" s="1"/>
      <c r="RQ158" s="1"/>
      <c r="RR158" s="1"/>
      <c r="RS158" s="1"/>
      <c r="RT158" s="1"/>
      <c r="RU158" s="1"/>
      <c r="RV158" s="1"/>
      <c r="RW158" s="1"/>
      <c r="RX158" s="1"/>
      <c r="RY158" s="1"/>
      <c r="RZ158" s="1"/>
      <c r="SA158" s="1"/>
      <c r="SB158" s="1"/>
      <c r="SC158" s="1"/>
      <c r="SD158" s="1"/>
      <c r="SE158" s="1"/>
      <c r="SF158" s="1"/>
      <c r="SG158" s="1"/>
      <c r="SH158" s="1"/>
      <c r="SI158" s="1"/>
      <c r="SJ158" s="1"/>
      <c r="SK158" s="1"/>
      <c r="SL158" s="1"/>
      <c r="SM158" s="1"/>
      <c r="SN158" s="1"/>
      <c r="SO158" s="1"/>
      <c r="SP158" s="1"/>
      <c r="SQ158" s="1"/>
      <c r="SR158" s="1"/>
      <c r="SS158" s="1"/>
      <c r="ST158" s="1"/>
      <c r="SU158" s="1"/>
      <c r="SV158" s="1"/>
      <c r="SW158" s="1"/>
      <c r="SX158" s="1"/>
      <c r="SY158" s="1"/>
      <c r="SZ158" s="1"/>
      <c r="TA158" s="1"/>
      <c r="TB158" s="1"/>
      <c r="TC158" s="1"/>
      <c r="TD158" s="1"/>
      <c r="TE158" s="1"/>
      <c r="TF158" s="1"/>
      <c r="TG158" s="1"/>
      <c r="TH158" s="1"/>
      <c r="TI158" s="1"/>
      <c r="TJ158" s="1"/>
      <c r="TK158" s="1"/>
      <c r="TL158" s="1"/>
      <c r="TM158" s="1"/>
      <c r="TN158" s="1"/>
      <c r="TO158" s="1"/>
      <c r="TP158" s="1"/>
      <c r="TQ158" s="1"/>
      <c r="TR158" s="1"/>
      <c r="TS158" s="1"/>
      <c r="TT158" s="1"/>
      <c r="TU158" s="1"/>
      <c r="TV158" s="1"/>
      <c r="TW158" s="1"/>
      <c r="TX158" s="1"/>
      <c r="TY158" s="1"/>
      <c r="TZ158" s="1"/>
      <c r="UA158" s="1"/>
      <c r="UB158" s="1"/>
      <c r="UC158" s="1"/>
      <c r="UD158" s="1"/>
      <c r="UE158" s="1"/>
      <c r="UF158" s="1"/>
      <c r="UG158" s="1"/>
      <c r="UH158" s="1"/>
      <c r="UI158" s="1"/>
      <c r="UJ158" s="1"/>
      <c r="UK158" s="1"/>
      <c r="UL158" s="1"/>
      <c r="UM158" s="1"/>
      <c r="UN158" s="1"/>
      <c r="UO158" s="1"/>
      <c r="UP158" s="1"/>
      <c r="UQ158" s="1"/>
      <c r="UR158" s="1"/>
      <c r="US158" s="1"/>
      <c r="UT158" s="1"/>
      <c r="UU158" s="1"/>
      <c r="UV158" s="1"/>
      <c r="UW158" s="1"/>
      <c r="UX158" s="1"/>
      <c r="UY158" s="1"/>
      <c r="UZ158" s="1"/>
      <c r="VA158" s="1"/>
      <c r="VB158" s="1"/>
      <c r="VC158" s="1"/>
      <c r="VD158" s="1"/>
      <c r="VE158" s="1"/>
      <c r="VF158" s="1"/>
      <c r="VG158" s="1"/>
      <c r="VH158" s="1"/>
      <c r="VI158" s="1"/>
      <c r="VJ158" s="1"/>
      <c r="VK158" s="1"/>
      <c r="VL158" s="1"/>
      <c r="VM158" s="1"/>
      <c r="VN158" s="1"/>
      <c r="VO158" s="1"/>
      <c r="VP158" s="1"/>
      <c r="VQ158" s="1"/>
      <c r="VR158" s="1"/>
      <c r="VS158" s="1"/>
      <c r="VT158" s="1"/>
      <c r="VU158" s="1"/>
      <c r="VV158" s="1"/>
      <c r="VW158" s="1"/>
      <c r="VX158" s="1"/>
      <c r="VY158" s="1"/>
      <c r="VZ158" s="1"/>
      <c r="WA158" s="1"/>
      <c r="WB158" s="1"/>
      <c r="WC158" s="1"/>
      <c r="WD158" s="1"/>
      <c r="WE158" s="1"/>
      <c r="WF158" s="1"/>
      <c r="WG158" s="1"/>
      <c r="WH158" s="1"/>
      <c r="WI158" s="1"/>
      <c r="WJ158" s="1"/>
      <c r="WK158" s="1"/>
      <c r="WL158" s="1"/>
      <c r="WM158" s="1"/>
      <c r="WN158" s="1"/>
      <c r="WO158" s="1"/>
      <c r="WP158" s="1"/>
      <c r="WQ158" s="1"/>
      <c r="WR158" s="1"/>
      <c r="WS158" s="1"/>
      <c r="WT158" s="1"/>
      <c r="WU158" s="1"/>
      <c r="WV158" s="1"/>
      <c r="WW158" s="1"/>
      <c r="WX158" s="1"/>
      <c r="WY158" s="1"/>
      <c r="WZ158" s="1"/>
      <c r="XA158" s="1"/>
      <c r="XB158" s="1"/>
      <c r="XC158" s="1"/>
      <c r="XD158" s="1"/>
      <c r="XE158" s="1"/>
      <c r="XF158" s="1"/>
      <c r="XG158" s="1"/>
      <c r="XH158" s="1"/>
      <c r="XI158" s="1"/>
      <c r="XJ158" s="1"/>
      <c r="XK158" s="1"/>
      <c r="XL158" s="1"/>
      <c r="XM158" s="1"/>
      <c r="XN158" s="1"/>
      <c r="XO158" s="1"/>
      <c r="XP158" s="1"/>
      <c r="XQ158" s="1"/>
      <c r="XR158" s="1"/>
      <c r="XS158" s="1"/>
      <c r="XT158" s="1"/>
      <c r="XU158" s="1"/>
      <c r="XV158" s="1"/>
      <c r="XW158" s="1"/>
      <c r="XX158" s="1"/>
      <c r="XY158" s="1"/>
      <c r="XZ158" s="1"/>
      <c r="YA158" s="1"/>
      <c r="YB158" s="1"/>
      <c r="YC158" s="1"/>
      <c r="YD158" s="1"/>
      <c r="YE158" s="1"/>
      <c r="YF158" s="1"/>
      <c r="YG158" s="1"/>
      <c r="YH158" s="1"/>
      <c r="YI158" s="1"/>
      <c r="YJ158" s="1"/>
      <c r="YK158" s="1"/>
      <c r="YL158" s="1"/>
      <c r="YM158" s="1"/>
      <c r="YN158" s="1"/>
      <c r="YO158" s="1"/>
      <c r="YP158" s="1"/>
      <c r="YQ158" s="1"/>
      <c r="YR158" s="1"/>
      <c r="YS158" s="1"/>
      <c r="YT158" s="1"/>
      <c r="YU158" s="1"/>
      <c r="YV158" s="1"/>
      <c r="YW158" s="1"/>
      <c r="YX158" s="1"/>
      <c r="YY158" s="1"/>
      <c r="YZ158" s="1"/>
      <c r="ZA158" s="1"/>
      <c r="ZB158" s="1"/>
      <c r="ZC158" s="1"/>
      <c r="ZD158" s="1"/>
      <c r="ZE158" s="1"/>
      <c r="ZF158" s="1"/>
      <c r="ZG158" s="1"/>
      <c r="ZH158" s="1"/>
      <c r="ZI158" s="1"/>
      <c r="ZJ158" s="1"/>
      <c r="ZK158" s="1"/>
      <c r="ZL158" s="1"/>
      <c r="ZM158" s="1"/>
      <c r="ZN158" s="1"/>
      <c r="ZO158" s="1"/>
      <c r="ZP158" s="1"/>
      <c r="ZQ158" s="1"/>
      <c r="ZR158" s="1"/>
      <c r="ZS158" s="1"/>
    </row>
    <row r="159" spans="1:695" s="87" customFormat="1">
      <c r="A159" s="167" t="s">
        <v>125</v>
      </c>
      <c r="B159" s="90"/>
      <c r="C159" s="24" t="s">
        <v>111</v>
      </c>
      <c r="D159" s="24" t="s">
        <v>126</v>
      </c>
      <c r="E159" s="25">
        <v>0.3923611111111111</v>
      </c>
      <c r="F159" s="25">
        <v>0.43402777777777773</v>
      </c>
      <c r="G159" s="24">
        <f t="shared" si="11"/>
        <v>2876.3</v>
      </c>
      <c r="H159" s="59">
        <v>49</v>
      </c>
      <c r="I159" s="72">
        <v>58.7</v>
      </c>
      <c r="J159" s="68" t="s">
        <v>32</v>
      </c>
      <c r="K159" s="68" t="s">
        <v>33</v>
      </c>
      <c r="L159" s="110"/>
      <c r="M159" s="1"/>
      <c r="N159" s="97"/>
      <c r="O159" s="98"/>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
      <c r="HC159" s="1"/>
      <c r="HD159" s="1"/>
      <c r="HE159" s="1"/>
      <c r="HF159" s="1"/>
      <c r="HG159" s="1"/>
      <c r="HH159" s="1"/>
      <c r="HI159" s="1"/>
      <c r="HJ159" s="1"/>
      <c r="HK159" s="1"/>
      <c r="HL159" s="1"/>
      <c r="HM159" s="1"/>
      <c r="HN159" s="1"/>
      <c r="HO159" s="1"/>
      <c r="HP159" s="1"/>
      <c r="HQ159" s="1"/>
      <c r="HR159" s="1"/>
      <c r="HS159" s="1"/>
      <c r="HT159" s="1"/>
      <c r="HU159" s="1"/>
      <c r="HV159" s="1"/>
      <c r="HW159" s="1"/>
      <c r="HX159" s="1"/>
      <c r="HY159" s="1"/>
      <c r="HZ159" s="1"/>
      <c r="IA159" s="1"/>
      <c r="IB159" s="1"/>
      <c r="IC159" s="1"/>
      <c r="ID159" s="1"/>
      <c r="IE159" s="1"/>
      <c r="IF159" s="1"/>
      <c r="IG159" s="1"/>
      <c r="IH159" s="1"/>
      <c r="II159" s="1"/>
      <c r="IJ159" s="1"/>
      <c r="IK159" s="1"/>
      <c r="IL159" s="1"/>
      <c r="IM159" s="1"/>
      <c r="IN159" s="1"/>
      <c r="IO159" s="1"/>
      <c r="IP159" s="1"/>
      <c r="IQ159" s="1"/>
      <c r="IR159" s="1"/>
      <c r="IS159" s="1"/>
      <c r="IT159" s="1"/>
      <c r="IU159" s="1"/>
      <c r="IV159" s="1"/>
      <c r="IW159" s="1"/>
      <c r="IX159" s="1"/>
      <c r="IY159" s="1"/>
      <c r="IZ159" s="1"/>
      <c r="JA159" s="1"/>
      <c r="JB159" s="1"/>
      <c r="JC159" s="1"/>
      <c r="JD159" s="1"/>
      <c r="JE159" s="1"/>
      <c r="JF159" s="1"/>
      <c r="JG159" s="1"/>
      <c r="JH159" s="1"/>
      <c r="JI159" s="1"/>
      <c r="JJ159" s="1"/>
      <c r="JK159" s="1"/>
      <c r="JL159" s="1"/>
      <c r="JM159" s="1"/>
      <c r="JN159" s="1"/>
      <c r="JO159" s="1"/>
      <c r="JP159" s="1"/>
      <c r="JQ159" s="1"/>
      <c r="JR159" s="1"/>
      <c r="JS159" s="1"/>
      <c r="JT159" s="1"/>
      <c r="JU159" s="1"/>
      <c r="JV159" s="1"/>
      <c r="JW159" s="1"/>
      <c r="JX159" s="1"/>
      <c r="JY159" s="1"/>
      <c r="JZ159" s="1"/>
      <c r="KA159" s="1"/>
      <c r="KB159" s="1"/>
      <c r="KC159" s="1"/>
      <c r="KD159" s="1"/>
      <c r="KE159" s="1"/>
      <c r="KF159" s="1"/>
      <c r="KG159" s="1"/>
      <c r="KH159" s="1"/>
      <c r="KI159" s="1"/>
      <c r="KJ159" s="1"/>
      <c r="KK159" s="1"/>
      <c r="KL159" s="1"/>
      <c r="KM159" s="1"/>
      <c r="KN159" s="1"/>
      <c r="KO159" s="1"/>
      <c r="KP159" s="1"/>
      <c r="KQ159" s="1"/>
      <c r="KR159" s="1"/>
      <c r="KS159" s="1"/>
      <c r="KT159" s="1"/>
      <c r="KU159" s="1"/>
      <c r="KV159" s="1"/>
      <c r="KW159" s="1"/>
      <c r="KX159" s="1"/>
      <c r="KY159" s="1"/>
      <c r="KZ159" s="1"/>
      <c r="LA159" s="1"/>
      <c r="LB159" s="1"/>
      <c r="LC159" s="1"/>
      <c r="LD159" s="1"/>
      <c r="LE159" s="1"/>
      <c r="LF159" s="1"/>
      <c r="LG159" s="1"/>
      <c r="LH159" s="1"/>
      <c r="LI159" s="1"/>
      <c r="LJ159" s="1"/>
      <c r="LK159" s="1"/>
      <c r="LL159" s="1"/>
      <c r="LM159" s="1"/>
      <c r="LN159" s="1"/>
      <c r="LO159" s="1"/>
      <c r="LP159" s="1"/>
      <c r="LQ159" s="1"/>
      <c r="LR159" s="1"/>
      <c r="LS159" s="1"/>
      <c r="LT159" s="1"/>
      <c r="LU159" s="1"/>
      <c r="LV159" s="1"/>
      <c r="LW159" s="1"/>
      <c r="LX159" s="1"/>
      <c r="LY159" s="1"/>
      <c r="LZ159" s="1"/>
      <c r="MA159" s="1"/>
      <c r="MB159" s="1"/>
      <c r="MC159" s="1"/>
      <c r="MD159" s="1"/>
      <c r="ME159" s="1"/>
      <c r="MF159" s="1"/>
      <c r="MG159" s="1"/>
      <c r="MH159" s="1"/>
      <c r="MI159" s="1"/>
      <c r="MJ159" s="1"/>
      <c r="MK159" s="1"/>
      <c r="ML159" s="1"/>
      <c r="MM159" s="1"/>
      <c r="MN159" s="1"/>
      <c r="MO159" s="1"/>
      <c r="MP159" s="1"/>
      <c r="MQ159" s="1"/>
      <c r="MR159" s="1"/>
      <c r="MS159" s="1"/>
      <c r="MT159" s="1"/>
      <c r="MU159" s="1"/>
      <c r="MV159" s="1"/>
      <c r="MW159" s="1"/>
      <c r="MX159" s="1"/>
      <c r="MY159" s="1"/>
      <c r="MZ159" s="1"/>
      <c r="NA159" s="1"/>
      <c r="NB159" s="1"/>
      <c r="NC159" s="1"/>
      <c r="ND159" s="1"/>
      <c r="NE159" s="1"/>
      <c r="NF159" s="1"/>
      <c r="NG159" s="1"/>
      <c r="NH159" s="1"/>
      <c r="NI159" s="1"/>
      <c r="NJ159" s="1"/>
      <c r="NK159" s="1"/>
      <c r="NL159" s="1"/>
      <c r="NM159" s="1"/>
      <c r="NN159" s="1"/>
      <c r="NO159" s="1"/>
      <c r="NP159" s="1"/>
      <c r="NQ159" s="1"/>
      <c r="NR159" s="1"/>
      <c r="NS159" s="1"/>
      <c r="NT159" s="1"/>
      <c r="NU159" s="1"/>
      <c r="NV159" s="1"/>
      <c r="NW159" s="1"/>
      <c r="NX159" s="1"/>
      <c r="NY159" s="1"/>
      <c r="NZ159" s="1"/>
      <c r="OA159" s="1"/>
      <c r="OB159" s="1"/>
      <c r="OC159" s="1"/>
      <c r="OD159" s="1"/>
      <c r="OE159" s="1"/>
      <c r="OF159" s="1"/>
      <c r="OG159" s="1"/>
      <c r="OH159" s="1"/>
      <c r="OI159" s="1"/>
      <c r="OJ159" s="1"/>
      <c r="OK159" s="1"/>
      <c r="OL159" s="1"/>
      <c r="OM159" s="1"/>
      <c r="ON159" s="1"/>
      <c r="OO159" s="1"/>
      <c r="OP159" s="1"/>
      <c r="OQ159" s="1"/>
      <c r="OR159" s="1"/>
      <c r="OS159" s="1"/>
      <c r="OT159" s="1"/>
      <c r="OU159" s="1"/>
      <c r="OV159" s="1"/>
      <c r="OW159" s="1"/>
      <c r="OX159" s="1"/>
      <c r="OY159" s="1"/>
      <c r="OZ159" s="1"/>
      <c r="PA159" s="1"/>
      <c r="PB159" s="1"/>
      <c r="PC159" s="1"/>
      <c r="PD159" s="1"/>
      <c r="PE159" s="1"/>
      <c r="PF159" s="1"/>
      <c r="PG159" s="1"/>
      <c r="PH159" s="1"/>
      <c r="PI159" s="1"/>
      <c r="PJ159" s="1"/>
      <c r="PK159" s="1"/>
      <c r="PL159" s="1"/>
      <c r="PM159" s="1"/>
      <c r="PN159" s="1"/>
      <c r="PO159" s="1"/>
      <c r="PP159" s="1"/>
      <c r="PQ159" s="1"/>
      <c r="PR159" s="1"/>
      <c r="PS159" s="1"/>
      <c r="PT159" s="1"/>
      <c r="PU159" s="1"/>
      <c r="PV159" s="1"/>
      <c r="PW159" s="1"/>
      <c r="PX159" s="1"/>
      <c r="PY159" s="1"/>
      <c r="PZ159" s="1"/>
      <c r="QA159" s="1"/>
      <c r="QB159" s="1"/>
      <c r="QC159" s="1"/>
      <c r="QD159" s="1"/>
      <c r="QE159" s="1"/>
      <c r="QF159" s="1"/>
      <c r="QG159" s="1"/>
      <c r="QH159" s="1"/>
      <c r="QI159" s="1"/>
      <c r="QJ159" s="1"/>
      <c r="QK159" s="1"/>
      <c r="QL159" s="1"/>
      <c r="QM159" s="1"/>
      <c r="QN159" s="1"/>
      <c r="QO159" s="1"/>
      <c r="QP159" s="1"/>
      <c r="QQ159" s="1"/>
      <c r="QR159" s="1"/>
      <c r="QS159" s="1"/>
      <c r="QT159" s="1"/>
      <c r="QU159" s="1"/>
      <c r="QV159" s="1"/>
      <c r="QW159" s="1"/>
      <c r="QX159" s="1"/>
      <c r="QY159" s="1"/>
      <c r="QZ159" s="1"/>
      <c r="RA159" s="1"/>
      <c r="RB159" s="1"/>
      <c r="RC159" s="1"/>
      <c r="RD159" s="1"/>
      <c r="RE159" s="1"/>
      <c r="RF159" s="1"/>
      <c r="RG159" s="1"/>
      <c r="RH159" s="1"/>
      <c r="RI159" s="1"/>
      <c r="RJ159" s="1"/>
      <c r="RK159" s="1"/>
      <c r="RL159" s="1"/>
      <c r="RM159" s="1"/>
      <c r="RN159" s="1"/>
      <c r="RO159" s="1"/>
      <c r="RP159" s="1"/>
      <c r="RQ159" s="1"/>
      <c r="RR159" s="1"/>
      <c r="RS159" s="1"/>
      <c r="RT159" s="1"/>
      <c r="RU159" s="1"/>
      <c r="RV159" s="1"/>
      <c r="RW159" s="1"/>
      <c r="RX159" s="1"/>
      <c r="RY159" s="1"/>
      <c r="RZ159" s="1"/>
      <c r="SA159" s="1"/>
      <c r="SB159" s="1"/>
      <c r="SC159" s="1"/>
      <c r="SD159" s="1"/>
      <c r="SE159" s="1"/>
      <c r="SF159" s="1"/>
      <c r="SG159" s="1"/>
      <c r="SH159" s="1"/>
      <c r="SI159" s="1"/>
      <c r="SJ159" s="1"/>
      <c r="SK159" s="1"/>
      <c r="SL159" s="1"/>
      <c r="SM159" s="1"/>
      <c r="SN159" s="1"/>
      <c r="SO159" s="1"/>
      <c r="SP159" s="1"/>
      <c r="SQ159" s="1"/>
      <c r="SR159" s="1"/>
      <c r="SS159" s="1"/>
      <c r="ST159" s="1"/>
      <c r="SU159" s="1"/>
      <c r="SV159" s="1"/>
      <c r="SW159" s="1"/>
      <c r="SX159" s="1"/>
      <c r="SY159" s="1"/>
      <c r="SZ159" s="1"/>
      <c r="TA159" s="1"/>
      <c r="TB159" s="1"/>
      <c r="TC159" s="1"/>
      <c r="TD159" s="1"/>
      <c r="TE159" s="1"/>
      <c r="TF159" s="1"/>
      <c r="TG159" s="1"/>
      <c r="TH159" s="1"/>
      <c r="TI159" s="1"/>
      <c r="TJ159" s="1"/>
      <c r="TK159" s="1"/>
      <c r="TL159" s="1"/>
      <c r="TM159" s="1"/>
      <c r="TN159" s="1"/>
      <c r="TO159" s="1"/>
      <c r="TP159" s="1"/>
      <c r="TQ159" s="1"/>
      <c r="TR159" s="1"/>
      <c r="TS159" s="1"/>
      <c r="TT159" s="1"/>
      <c r="TU159" s="1"/>
      <c r="TV159" s="1"/>
      <c r="TW159" s="1"/>
      <c r="TX159" s="1"/>
      <c r="TY159" s="1"/>
      <c r="TZ159" s="1"/>
      <c r="UA159" s="1"/>
      <c r="UB159" s="1"/>
      <c r="UC159" s="1"/>
      <c r="UD159" s="1"/>
      <c r="UE159" s="1"/>
      <c r="UF159" s="1"/>
      <c r="UG159" s="1"/>
      <c r="UH159" s="1"/>
      <c r="UI159" s="1"/>
      <c r="UJ159" s="1"/>
      <c r="UK159" s="1"/>
      <c r="UL159" s="1"/>
      <c r="UM159" s="1"/>
      <c r="UN159" s="1"/>
      <c r="UO159" s="1"/>
      <c r="UP159" s="1"/>
      <c r="UQ159" s="1"/>
      <c r="UR159" s="1"/>
      <c r="US159" s="1"/>
      <c r="UT159" s="1"/>
      <c r="UU159" s="1"/>
      <c r="UV159" s="1"/>
      <c r="UW159" s="1"/>
      <c r="UX159" s="1"/>
      <c r="UY159" s="1"/>
      <c r="UZ159" s="1"/>
      <c r="VA159" s="1"/>
      <c r="VB159" s="1"/>
      <c r="VC159" s="1"/>
      <c r="VD159" s="1"/>
      <c r="VE159" s="1"/>
      <c r="VF159" s="1"/>
      <c r="VG159" s="1"/>
      <c r="VH159" s="1"/>
      <c r="VI159" s="1"/>
      <c r="VJ159" s="1"/>
      <c r="VK159" s="1"/>
      <c r="VL159" s="1"/>
      <c r="VM159" s="1"/>
      <c r="VN159" s="1"/>
      <c r="VO159" s="1"/>
      <c r="VP159" s="1"/>
      <c r="VQ159" s="1"/>
      <c r="VR159" s="1"/>
      <c r="VS159" s="1"/>
      <c r="VT159" s="1"/>
      <c r="VU159" s="1"/>
      <c r="VV159" s="1"/>
      <c r="VW159" s="1"/>
      <c r="VX159" s="1"/>
      <c r="VY159" s="1"/>
      <c r="VZ159" s="1"/>
      <c r="WA159" s="1"/>
      <c r="WB159" s="1"/>
      <c r="WC159" s="1"/>
      <c r="WD159" s="1"/>
      <c r="WE159" s="1"/>
      <c r="WF159" s="1"/>
      <c r="WG159" s="1"/>
      <c r="WH159" s="1"/>
      <c r="WI159" s="1"/>
      <c r="WJ159" s="1"/>
      <c r="WK159" s="1"/>
      <c r="WL159" s="1"/>
      <c r="WM159" s="1"/>
      <c r="WN159" s="1"/>
      <c r="WO159" s="1"/>
      <c r="WP159" s="1"/>
      <c r="WQ159" s="1"/>
      <c r="WR159" s="1"/>
      <c r="WS159" s="1"/>
      <c r="WT159" s="1"/>
      <c r="WU159" s="1"/>
      <c r="WV159" s="1"/>
      <c r="WW159" s="1"/>
      <c r="WX159" s="1"/>
      <c r="WY159" s="1"/>
      <c r="WZ159" s="1"/>
      <c r="XA159" s="1"/>
      <c r="XB159" s="1"/>
      <c r="XC159" s="1"/>
      <c r="XD159" s="1"/>
      <c r="XE159" s="1"/>
      <c r="XF159" s="1"/>
      <c r="XG159" s="1"/>
      <c r="XH159" s="1"/>
      <c r="XI159" s="1"/>
      <c r="XJ159" s="1"/>
      <c r="XK159" s="1"/>
      <c r="XL159" s="1"/>
      <c r="XM159" s="1"/>
      <c r="XN159" s="1"/>
      <c r="XO159" s="1"/>
      <c r="XP159" s="1"/>
      <c r="XQ159" s="1"/>
      <c r="XR159" s="1"/>
      <c r="XS159" s="1"/>
      <c r="XT159" s="1"/>
      <c r="XU159" s="1"/>
      <c r="XV159" s="1"/>
      <c r="XW159" s="1"/>
      <c r="XX159" s="1"/>
      <c r="XY159" s="1"/>
      <c r="XZ159" s="1"/>
      <c r="YA159" s="1"/>
      <c r="YB159" s="1"/>
      <c r="YC159" s="1"/>
      <c r="YD159" s="1"/>
      <c r="YE159" s="1"/>
      <c r="YF159" s="1"/>
      <c r="YG159" s="1"/>
      <c r="YH159" s="1"/>
      <c r="YI159" s="1"/>
      <c r="YJ159" s="1"/>
      <c r="YK159" s="1"/>
      <c r="YL159" s="1"/>
      <c r="YM159" s="1"/>
      <c r="YN159" s="1"/>
      <c r="YO159" s="1"/>
      <c r="YP159" s="1"/>
      <c r="YQ159" s="1"/>
      <c r="YR159" s="1"/>
      <c r="YS159" s="1"/>
      <c r="YT159" s="1"/>
      <c r="YU159" s="1"/>
      <c r="YV159" s="1"/>
      <c r="YW159" s="1"/>
      <c r="YX159" s="1"/>
      <c r="YY159" s="1"/>
      <c r="YZ159" s="1"/>
      <c r="ZA159" s="1"/>
      <c r="ZB159" s="1"/>
      <c r="ZC159" s="1"/>
      <c r="ZD159" s="1"/>
      <c r="ZE159" s="1"/>
      <c r="ZF159" s="1"/>
      <c r="ZG159" s="1"/>
      <c r="ZH159" s="1"/>
      <c r="ZI159" s="1"/>
      <c r="ZJ159" s="1"/>
      <c r="ZK159" s="1"/>
      <c r="ZL159" s="1"/>
      <c r="ZM159" s="1"/>
      <c r="ZN159" s="1"/>
      <c r="ZO159" s="1"/>
      <c r="ZP159" s="1"/>
      <c r="ZQ159" s="1"/>
      <c r="ZR159" s="1"/>
      <c r="ZS159" s="1"/>
    </row>
    <row r="160" spans="1:695" s="87" customFormat="1">
      <c r="A160" s="167" t="s">
        <v>125</v>
      </c>
      <c r="B160" s="90"/>
      <c r="C160" s="24"/>
      <c r="D160" s="24"/>
      <c r="E160" s="25"/>
      <c r="F160" s="25"/>
      <c r="G160" s="24"/>
      <c r="H160" s="59"/>
      <c r="I160" s="72"/>
      <c r="J160" s="67"/>
      <c r="K160" s="41"/>
      <c r="L160" s="110"/>
      <c r="M160" s="1"/>
      <c r="N160" s="97"/>
      <c r="O160" s="98"/>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c r="HT160" s="1"/>
      <c r="HU160" s="1"/>
      <c r="HV160" s="1"/>
      <c r="HW160" s="1"/>
      <c r="HX160" s="1"/>
      <c r="HY160" s="1"/>
      <c r="HZ160" s="1"/>
      <c r="IA160" s="1"/>
      <c r="IB160" s="1"/>
      <c r="IC160" s="1"/>
      <c r="ID160" s="1"/>
      <c r="IE160" s="1"/>
      <c r="IF160" s="1"/>
      <c r="IG160" s="1"/>
      <c r="IH160" s="1"/>
      <c r="II160" s="1"/>
      <c r="IJ160" s="1"/>
      <c r="IK160" s="1"/>
      <c r="IL160" s="1"/>
      <c r="IM160" s="1"/>
      <c r="IN160" s="1"/>
      <c r="IO160" s="1"/>
      <c r="IP160" s="1"/>
      <c r="IQ160" s="1"/>
      <c r="IR160" s="1"/>
      <c r="IS160" s="1"/>
      <c r="IT160" s="1"/>
      <c r="IU160" s="1"/>
      <c r="IV160" s="1"/>
      <c r="IW160" s="1"/>
      <c r="IX160" s="1"/>
      <c r="IY160" s="1"/>
      <c r="IZ160" s="1"/>
      <c r="JA160" s="1"/>
      <c r="JB160" s="1"/>
      <c r="JC160" s="1"/>
      <c r="JD160" s="1"/>
      <c r="JE160" s="1"/>
      <c r="JF160" s="1"/>
      <c r="JG160" s="1"/>
      <c r="JH160" s="1"/>
      <c r="JI160" s="1"/>
      <c r="JJ160" s="1"/>
      <c r="JK160" s="1"/>
      <c r="JL160" s="1"/>
      <c r="JM160" s="1"/>
      <c r="JN160" s="1"/>
      <c r="JO160" s="1"/>
      <c r="JP160" s="1"/>
      <c r="JQ160" s="1"/>
      <c r="JR160" s="1"/>
      <c r="JS160" s="1"/>
      <c r="JT160" s="1"/>
      <c r="JU160" s="1"/>
      <c r="JV160" s="1"/>
      <c r="JW160" s="1"/>
      <c r="JX160" s="1"/>
      <c r="JY160" s="1"/>
      <c r="JZ160" s="1"/>
      <c r="KA160" s="1"/>
      <c r="KB160" s="1"/>
      <c r="KC160" s="1"/>
      <c r="KD160" s="1"/>
      <c r="KE160" s="1"/>
      <c r="KF160" s="1"/>
      <c r="KG160" s="1"/>
      <c r="KH160" s="1"/>
      <c r="KI160" s="1"/>
      <c r="KJ160" s="1"/>
      <c r="KK160" s="1"/>
      <c r="KL160" s="1"/>
      <c r="KM160" s="1"/>
      <c r="KN160" s="1"/>
      <c r="KO160" s="1"/>
      <c r="KP160" s="1"/>
      <c r="KQ160" s="1"/>
      <c r="KR160" s="1"/>
      <c r="KS160" s="1"/>
      <c r="KT160" s="1"/>
      <c r="KU160" s="1"/>
      <c r="KV160" s="1"/>
      <c r="KW160" s="1"/>
      <c r="KX160" s="1"/>
      <c r="KY160" s="1"/>
      <c r="KZ160" s="1"/>
      <c r="LA160" s="1"/>
      <c r="LB160" s="1"/>
      <c r="LC160" s="1"/>
      <c r="LD160" s="1"/>
      <c r="LE160" s="1"/>
      <c r="LF160" s="1"/>
      <c r="LG160" s="1"/>
      <c r="LH160" s="1"/>
      <c r="LI160" s="1"/>
      <c r="LJ160" s="1"/>
      <c r="LK160" s="1"/>
      <c r="LL160" s="1"/>
      <c r="LM160" s="1"/>
      <c r="LN160" s="1"/>
      <c r="LO160" s="1"/>
      <c r="LP160" s="1"/>
      <c r="LQ160" s="1"/>
      <c r="LR160" s="1"/>
      <c r="LS160" s="1"/>
      <c r="LT160" s="1"/>
      <c r="LU160" s="1"/>
      <c r="LV160" s="1"/>
      <c r="LW160" s="1"/>
      <c r="LX160" s="1"/>
      <c r="LY160" s="1"/>
      <c r="LZ160" s="1"/>
      <c r="MA160" s="1"/>
      <c r="MB160" s="1"/>
      <c r="MC160" s="1"/>
      <c r="MD160" s="1"/>
      <c r="ME160" s="1"/>
      <c r="MF160" s="1"/>
      <c r="MG160" s="1"/>
      <c r="MH160" s="1"/>
      <c r="MI160" s="1"/>
      <c r="MJ160" s="1"/>
      <c r="MK160" s="1"/>
      <c r="ML160" s="1"/>
      <c r="MM160" s="1"/>
      <c r="MN160" s="1"/>
      <c r="MO160" s="1"/>
      <c r="MP160" s="1"/>
      <c r="MQ160" s="1"/>
      <c r="MR160" s="1"/>
      <c r="MS160" s="1"/>
      <c r="MT160" s="1"/>
      <c r="MU160" s="1"/>
      <c r="MV160" s="1"/>
      <c r="MW160" s="1"/>
      <c r="MX160" s="1"/>
      <c r="MY160" s="1"/>
      <c r="MZ160" s="1"/>
      <c r="NA160" s="1"/>
      <c r="NB160" s="1"/>
      <c r="NC160" s="1"/>
      <c r="ND160" s="1"/>
      <c r="NE160" s="1"/>
      <c r="NF160" s="1"/>
      <c r="NG160" s="1"/>
      <c r="NH160" s="1"/>
      <c r="NI160" s="1"/>
      <c r="NJ160" s="1"/>
      <c r="NK160" s="1"/>
      <c r="NL160" s="1"/>
      <c r="NM160" s="1"/>
      <c r="NN160" s="1"/>
      <c r="NO160" s="1"/>
      <c r="NP160" s="1"/>
      <c r="NQ160" s="1"/>
      <c r="NR160" s="1"/>
      <c r="NS160" s="1"/>
      <c r="NT160" s="1"/>
      <c r="NU160" s="1"/>
      <c r="NV160" s="1"/>
      <c r="NW160" s="1"/>
      <c r="NX160" s="1"/>
      <c r="NY160" s="1"/>
      <c r="NZ160" s="1"/>
      <c r="OA160" s="1"/>
      <c r="OB160" s="1"/>
      <c r="OC160" s="1"/>
      <c r="OD160" s="1"/>
      <c r="OE160" s="1"/>
      <c r="OF160" s="1"/>
      <c r="OG160" s="1"/>
      <c r="OH160" s="1"/>
      <c r="OI160" s="1"/>
      <c r="OJ160" s="1"/>
      <c r="OK160" s="1"/>
      <c r="OL160" s="1"/>
      <c r="OM160" s="1"/>
      <c r="ON160" s="1"/>
      <c r="OO160" s="1"/>
      <c r="OP160" s="1"/>
      <c r="OQ160" s="1"/>
      <c r="OR160" s="1"/>
      <c r="OS160" s="1"/>
      <c r="OT160" s="1"/>
      <c r="OU160" s="1"/>
      <c r="OV160" s="1"/>
      <c r="OW160" s="1"/>
      <c r="OX160" s="1"/>
      <c r="OY160" s="1"/>
      <c r="OZ160" s="1"/>
      <c r="PA160" s="1"/>
      <c r="PB160" s="1"/>
      <c r="PC160" s="1"/>
      <c r="PD160" s="1"/>
      <c r="PE160" s="1"/>
      <c r="PF160" s="1"/>
      <c r="PG160" s="1"/>
      <c r="PH160" s="1"/>
      <c r="PI160" s="1"/>
      <c r="PJ160" s="1"/>
      <c r="PK160" s="1"/>
      <c r="PL160" s="1"/>
      <c r="PM160" s="1"/>
      <c r="PN160" s="1"/>
      <c r="PO160" s="1"/>
      <c r="PP160" s="1"/>
      <c r="PQ160" s="1"/>
      <c r="PR160" s="1"/>
      <c r="PS160" s="1"/>
      <c r="PT160" s="1"/>
      <c r="PU160" s="1"/>
      <c r="PV160" s="1"/>
      <c r="PW160" s="1"/>
      <c r="PX160" s="1"/>
      <c r="PY160" s="1"/>
      <c r="PZ160" s="1"/>
      <c r="QA160" s="1"/>
      <c r="QB160" s="1"/>
      <c r="QC160" s="1"/>
      <c r="QD160" s="1"/>
      <c r="QE160" s="1"/>
      <c r="QF160" s="1"/>
      <c r="QG160" s="1"/>
      <c r="QH160" s="1"/>
      <c r="QI160" s="1"/>
      <c r="QJ160" s="1"/>
      <c r="QK160" s="1"/>
      <c r="QL160" s="1"/>
      <c r="QM160" s="1"/>
      <c r="QN160" s="1"/>
      <c r="QO160" s="1"/>
      <c r="QP160" s="1"/>
      <c r="QQ160" s="1"/>
      <c r="QR160" s="1"/>
      <c r="QS160" s="1"/>
      <c r="QT160" s="1"/>
      <c r="QU160" s="1"/>
      <c r="QV160" s="1"/>
      <c r="QW160" s="1"/>
      <c r="QX160" s="1"/>
      <c r="QY160" s="1"/>
      <c r="QZ160" s="1"/>
      <c r="RA160" s="1"/>
      <c r="RB160" s="1"/>
      <c r="RC160" s="1"/>
      <c r="RD160" s="1"/>
      <c r="RE160" s="1"/>
      <c r="RF160" s="1"/>
      <c r="RG160" s="1"/>
      <c r="RH160" s="1"/>
      <c r="RI160" s="1"/>
      <c r="RJ160" s="1"/>
      <c r="RK160" s="1"/>
      <c r="RL160" s="1"/>
      <c r="RM160" s="1"/>
      <c r="RN160" s="1"/>
      <c r="RO160" s="1"/>
      <c r="RP160" s="1"/>
      <c r="RQ160" s="1"/>
      <c r="RR160" s="1"/>
      <c r="RS160" s="1"/>
      <c r="RT160" s="1"/>
      <c r="RU160" s="1"/>
      <c r="RV160" s="1"/>
      <c r="RW160" s="1"/>
      <c r="RX160" s="1"/>
      <c r="RY160" s="1"/>
      <c r="RZ160" s="1"/>
      <c r="SA160" s="1"/>
      <c r="SB160" s="1"/>
      <c r="SC160" s="1"/>
      <c r="SD160" s="1"/>
      <c r="SE160" s="1"/>
      <c r="SF160" s="1"/>
      <c r="SG160" s="1"/>
      <c r="SH160" s="1"/>
      <c r="SI160" s="1"/>
      <c r="SJ160" s="1"/>
      <c r="SK160" s="1"/>
      <c r="SL160" s="1"/>
      <c r="SM160" s="1"/>
      <c r="SN160" s="1"/>
      <c r="SO160" s="1"/>
      <c r="SP160" s="1"/>
      <c r="SQ160" s="1"/>
      <c r="SR160" s="1"/>
      <c r="SS160" s="1"/>
      <c r="ST160" s="1"/>
      <c r="SU160" s="1"/>
      <c r="SV160" s="1"/>
      <c r="SW160" s="1"/>
      <c r="SX160" s="1"/>
      <c r="SY160" s="1"/>
      <c r="SZ160" s="1"/>
      <c r="TA160" s="1"/>
      <c r="TB160" s="1"/>
      <c r="TC160" s="1"/>
      <c r="TD160" s="1"/>
      <c r="TE160" s="1"/>
      <c r="TF160" s="1"/>
      <c r="TG160" s="1"/>
      <c r="TH160" s="1"/>
      <c r="TI160" s="1"/>
      <c r="TJ160" s="1"/>
      <c r="TK160" s="1"/>
      <c r="TL160" s="1"/>
      <c r="TM160" s="1"/>
      <c r="TN160" s="1"/>
      <c r="TO160" s="1"/>
      <c r="TP160" s="1"/>
      <c r="TQ160" s="1"/>
      <c r="TR160" s="1"/>
      <c r="TS160" s="1"/>
      <c r="TT160" s="1"/>
      <c r="TU160" s="1"/>
      <c r="TV160" s="1"/>
      <c r="TW160" s="1"/>
      <c r="TX160" s="1"/>
      <c r="TY160" s="1"/>
      <c r="TZ160" s="1"/>
      <c r="UA160" s="1"/>
      <c r="UB160" s="1"/>
      <c r="UC160" s="1"/>
      <c r="UD160" s="1"/>
      <c r="UE160" s="1"/>
      <c r="UF160" s="1"/>
      <c r="UG160" s="1"/>
      <c r="UH160" s="1"/>
      <c r="UI160" s="1"/>
      <c r="UJ160" s="1"/>
      <c r="UK160" s="1"/>
      <c r="UL160" s="1"/>
      <c r="UM160" s="1"/>
      <c r="UN160" s="1"/>
      <c r="UO160" s="1"/>
      <c r="UP160" s="1"/>
      <c r="UQ160" s="1"/>
      <c r="UR160" s="1"/>
      <c r="US160" s="1"/>
      <c r="UT160" s="1"/>
      <c r="UU160" s="1"/>
      <c r="UV160" s="1"/>
      <c r="UW160" s="1"/>
      <c r="UX160" s="1"/>
      <c r="UY160" s="1"/>
      <c r="UZ160" s="1"/>
      <c r="VA160" s="1"/>
      <c r="VB160" s="1"/>
      <c r="VC160" s="1"/>
      <c r="VD160" s="1"/>
      <c r="VE160" s="1"/>
      <c r="VF160" s="1"/>
      <c r="VG160" s="1"/>
      <c r="VH160" s="1"/>
      <c r="VI160" s="1"/>
      <c r="VJ160" s="1"/>
      <c r="VK160" s="1"/>
      <c r="VL160" s="1"/>
      <c r="VM160" s="1"/>
      <c r="VN160" s="1"/>
      <c r="VO160" s="1"/>
      <c r="VP160" s="1"/>
      <c r="VQ160" s="1"/>
      <c r="VR160" s="1"/>
      <c r="VS160" s="1"/>
      <c r="VT160" s="1"/>
      <c r="VU160" s="1"/>
      <c r="VV160" s="1"/>
      <c r="VW160" s="1"/>
      <c r="VX160" s="1"/>
      <c r="VY160" s="1"/>
      <c r="VZ160" s="1"/>
      <c r="WA160" s="1"/>
      <c r="WB160" s="1"/>
      <c r="WC160" s="1"/>
      <c r="WD160" s="1"/>
      <c r="WE160" s="1"/>
      <c r="WF160" s="1"/>
      <c r="WG160" s="1"/>
      <c r="WH160" s="1"/>
      <c r="WI160" s="1"/>
      <c r="WJ160" s="1"/>
      <c r="WK160" s="1"/>
      <c r="WL160" s="1"/>
      <c r="WM160" s="1"/>
      <c r="WN160" s="1"/>
      <c r="WO160" s="1"/>
      <c r="WP160" s="1"/>
      <c r="WQ160" s="1"/>
      <c r="WR160" s="1"/>
      <c r="WS160" s="1"/>
      <c r="WT160" s="1"/>
      <c r="WU160" s="1"/>
      <c r="WV160" s="1"/>
      <c r="WW160" s="1"/>
      <c r="WX160" s="1"/>
      <c r="WY160" s="1"/>
      <c r="WZ160" s="1"/>
      <c r="XA160" s="1"/>
      <c r="XB160" s="1"/>
      <c r="XC160" s="1"/>
      <c r="XD160" s="1"/>
      <c r="XE160" s="1"/>
      <c r="XF160" s="1"/>
      <c r="XG160" s="1"/>
      <c r="XH160" s="1"/>
      <c r="XI160" s="1"/>
      <c r="XJ160" s="1"/>
      <c r="XK160" s="1"/>
      <c r="XL160" s="1"/>
      <c r="XM160" s="1"/>
      <c r="XN160" s="1"/>
      <c r="XO160" s="1"/>
      <c r="XP160" s="1"/>
      <c r="XQ160" s="1"/>
      <c r="XR160" s="1"/>
      <c r="XS160" s="1"/>
      <c r="XT160" s="1"/>
      <c r="XU160" s="1"/>
      <c r="XV160" s="1"/>
      <c r="XW160" s="1"/>
      <c r="XX160" s="1"/>
      <c r="XY160" s="1"/>
      <c r="XZ160" s="1"/>
      <c r="YA160" s="1"/>
      <c r="YB160" s="1"/>
      <c r="YC160" s="1"/>
      <c r="YD160" s="1"/>
      <c r="YE160" s="1"/>
      <c r="YF160" s="1"/>
      <c r="YG160" s="1"/>
      <c r="YH160" s="1"/>
      <c r="YI160" s="1"/>
      <c r="YJ160" s="1"/>
      <c r="YK160" s="1"/>
      <c r="YL160" s="1"/>
      <c r="YM160" s="1"/>
      <c r="YN160" s="1"/>
      <c r="YO160" s="1"/>
      <c r="YP160" s="1"/>
      <c r="YQ160" s="1"/>
      <c r="YR160" s="1"/>
      <c r="YS160" s="1"/>
      <c r="YT160" s="1"/>
      <c r="YU160" s="1"/>
      <c r="YV160" s="1"/>
      <c r="YW160" s="1"/>
      <c r="YX160" s="1"/>
      <c r="YY160" s="1"/>
      <c r="YZ160" s="1"/>
      <c r="ZA160" s="1"/>
      <c r="ZB160" s="1"/>
      <c r="ZC160" s="1"/>
      <c r="ZD160" s="1"/>
      <c r="ZE160" s="1"/>
      <c r="ZF160" s="1"/>
      <c r="ZG160" s="1"/>
      <c r="ZH160" s="1"/>
      <c r="ZI160" s="1"/>
      <c r="ZJ160" s="1"/>
      <c r="ZK160" s="1"/>
      <c r="ZL160" s="1"/>
      <c r="ZM160" s="1"/>
      <c r="ZN160" s="1"/>
      <c r="ZO160" s="1"/>
      <c r="ZP160" s="1"/>
      <c r="ZQ160" s="1"/>
      <c r="ZR160" s="1"/>
      <c r="ZS160" s="1"/>
    </row>
    <row r="161" spans="1:695" s="87" customFormat="1">
      <c r="A161" s="167" t="s">
        <v>125</v>
      </c>
      <c r="B161" s="85"/>
      <c r="C161" s="24" t="s">
        <v>116</v>
      </c>
      <c r="D161" s="24" t="s">
        <v>126</v>
      </c>
      <c r="E161" s="25">
        <v>0.49652777777777773</v>
      </c>
      <c r="F161" s="25">
        <v>0.54166666666666663</v>
      </c>
      <c r="G161" s="24">
        <f t="shared" si="11"/>
        <v>2851.8</v>
      </c>
      <c r="H161" s="59">
        <v>49</v>
      </c>
      <c r="I161" s="72">
        <v>58.2</v>
      </c>
      <c r="J161" s="68" t="s">
        <v>32</v>
      </c>
      <c r="K161" s="68" t="s">
        <v>33</v>
      </c>
      <c r="L161" s="110"/>
      <c r="M161" s="1"/>
      <c r="N161" s="97"/>
      <c r="O161" s="98"/>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c r="GX161" s="1"/>
      <c r="GY161" s="1"/>
      <c r="GZ161" s="1"/>
      <c r="HA161" s="1"/>
      <c r="HB161" s="1"/>
      <c r="HC161" s="1"/>
      <c r="HD161" s="1"/>
      <c r="HE161" s="1"/>
      <c r="HF161" s="1"/>
      <c r="HG161" s="1"/>
      <c r="HH161" s="1"/>
      <c r="HI161" s="1"/>
      <c r="HJ161" s="1"/>
      <c r="HK161" s="1"/>
      <c r="HL161" s="1"/>
      <c r="HM161" s="1"/>
      <c r="HN161" s="1"/>
      <c r="HO161" s="1"/>
      <c r="HP161" s="1"/>
      <c r="HQ161" s="1"/>
      <c r="HR161" s="1"/>
      <c r="HS161" s="1"/>
      <c r="HT161" s="1"/>
      <c r="HU161" s="1"/>
      <c r="HV161" s="1"/>
      <c r="HW161" s="1"/>
      <c r="HX161" s="1"/>
      <c r="HY161" s="1"/>
      <c r="HZ161" s="1"/>
      <c r="IA161" s="1"/>
      <c r="IB161" s="1"/>
      <c r="IC161" s="1"/>
      <c r="ID161" s="1"/>
      <c r="IE161" s="1"/>
      <c r="IF161" s="1"/>
      <c r="IG161" s="1"/>
      <c r="IH161" s="1"/>
      <c r="II161" s="1"/>
      <c r="IJ161" s="1"/>
      <c r="IK161" s="1"/>
      <c r="IL161" s="1"/>
      <c r="IM161" s="1"/>
      <c r="IN161" s="1"/>
      <c r="IO161" s="1"/>
      <c r="IP161" s="1"/>
      <c r="IQ161" s="1"/>
      <c r="IR161" s="1"/>
      <c r="IS161" s="1"/>
      <c r="IT161" s="1"/>
      <c r="IU161" s="1"/>
      <c r="IV161" s="1"/>
      <c r="IW161" s="1"/>
      <c r="IX161" s="1"/>
      <c r="IY161" s="1"/>
      <c r="IZ161" s="1"/>
      <c r="JA161" s="1"/>
      <c r="JB161" s="1"/>
      <c r="JC161" s="1"/>
      <c r="JD161" s="1"/>
      <c r="JE161" s="1"/>
      <c r="JF161" s="1"/>
      <c r="JG161" s="1"/>
      <c r="JH161" s="1"/>
      <c r="JI161" s="1"/>
      <c r="JJ161" s="1"/>
      <c r="JK161" s="1"/>
      <c r="JL161" s="1"/>
      <c r="JM161" s="1"/>
      <c r="JN161" s="1"/>
      <c r="JO161" s="1"/>
      <c r="JP161" s="1"/>
      <c r="JQ161" s="1"/>
      <c r="JR161" s="1"/>
      <c r="JS161" s="1"/>
      <c r="JT161" s="1"/>
      <c r="JU161" s="1"/>
      <c r="JV161" s="1"/>
      <c r="JW161" s="1"/>
      <c r="JX161" s="1"/>
      <c r="JY161" s="1"/>
      <c r="JZ161" s="1"/>
      <c r="KA161" s="1"/>
      <c r="KB161" s="1"/>
      <c r="KC161" s="1"/>
      <c r="KD161" s="1"/>
      <c r="KE161" s="1"/>
      <c r="KF161" s="1"/>
      <c r="KG161" s="1"/>
      <c r="KH161" s="1"/>
      <c r="KI161" s="1"/>
      <c r="KJ161" s="1"/>
      <c r="KK161" s="1"/>
      <c r="KL161" s="1"/>
      <c r="KM161" s="1"/>
      <c r="KN161" s="1"/>
      <c r="KO161" s="1"/>
      <c r="KP161" s="1"/>
      <c r="KQ161" s="1"/>
      <c r="KR161" s="1"/>
      <c r="KS161" s="1"/>
      <c r="KT161" s="1"/>
      <c r="KU161" s="1"/>
      <c r="KV161" s="1"/>
      <c r="KW161" s="1"/>
      <c r="KX161" s="1"/>
      <c r="KY161" s="1"/>
      <c r="KZ161" s="1"/>
      <c r="LA161" s="1"/>
      <c r="LB161" s="1"/>
      <c r="LC161" s="1"/>
      <c r="LD161" s="1"/>
      <c r="LE161" s="1"/>
      <c r="LF161" s="1"/>
      <c r="LG161" s="1"/>
      <c r="LH161" s="1"/>
      <c r="LI161" s="1"/>
      <c r="LJ161" s="1"/>
      <c r="LK161" s="1"/>
      <c r="LL161" s="1"/>
      <c r="LM161" s="1"/>
      <c r="LN161" s="1"/>
      <c r="LO161" s="1"/>
      <c r="LP161" s="1"/>
      <c r="LQ161" s="1"/>
      <c r="LR161" s="1"/>
      <c r="LS161" s="1"/>
      <c r="LT161" s="1"/>
      <c r="LU161" s="1"/>
      <c r="LV161" s="1"/>
      <c r="LW161" s="1"/>
      <c r="LX161" s="1"/>
      <c r="LY161" s="1"/>
      <c r="LZ161" s="1"/>
      <c r="MA161" s="1"/>
      <c r="MB161" s="1"/>
      <c r="MC161" s="1"/>
      <c r="MD161" s="1"/>
      <c r="ME161" s="1"/>
      <c r="MF161" s="1"/>
      <c r="MG161" s="1"/>
      <c r="MH161" s="1"/>
      <c r="MI161" s="1"/>
      <c r="MJ161" s="1"/>
      <c r="MK161" s="1"/>
      <c r="ML161" s="1"/>
      <c r="MM161" s="1"/>
      <c r="MN161" s="1"/>
      <c r="MO161" s="1"/>
      <c r="MP161" s="1"/>
      <c r="MQ161" s="1"/>
      <c r="MR161" s="1"/>
      <c r="MS161" s="1"/>
      <c r="MT161" s="1"/>
      <c r="MU161" s="1"/>
      <c r="MV161" s="1"/>
      <c r="MW161" s="1"/>
      <c r="MX161" s="1"/>
      <c r="MY161" s="1"/>
      <c r="MZ161" s="1"/>
      <c r="NA161" s="1"/>
      <c r="NB161" s="1"/>
      <c r="NC161" s="1"/>
      <c r="ND161" s="1"/>
      <c r="NE161" s="1"/>
      <c r="NF161" s="1"/>
      <c r="NG161" s="1"/>
      <c r="NH161" s="1"/>
      <c r="NI161" s="1"/>
      <c r="NJ161" s="1"/>
      <c r="NK161" s="1"/>
      <c r="NL161" s="1"/>
      <c r="NM161" s="1"/>
      <c r="NN161" s="1"/>
      <c r="NO161" s="1"/>
      <c r="NP161" s="1"/>
      <c r="NQ161" s="1"/>
      <c r="NR161" s="1"/>
      <c r="NS161" s="1"/>
      <c r="NT161" s="1"/>
      <c r="NU161" s="1"/>
      <c r="NV161" s="1"/>
      <c r="NW161" s="1"/>
      <c r="NX161" s="1"/>
      <c r="NY161" s="1"/>
      <c r="NZ161" s="1"/>
      <c r="OA161" s="1"/>
      <c r="OB161" s="1"/>
      <c r="OC161" s="1"/>
      <c r="OD161" s="1"/>
      <c r="OE161" s="1"/>
      <c r="OF161" s="1"/>
      <c r="OG161" s="1"/>
      <c r="OH161" s="1"/>
      <c r="OI161" s="1"/>
      <c r="OJ161" s="1"/>
      <c r="OK161" s="1"/>
      <c r="OL161" s="1"/>
      <c r="OM161" s="1"/>
      <c r="ON161" s="1"/>
      <c r="OO161" s="1"/>
      <c r="OP161" s="1"/>
      <c r="OQ161" s="1"/>
      <c r="OR161" s="1"/>
      <c r="OS161" s="1"/>
      <c r="OT161" s="1"/>
      <c r="OU161" s="1"/>
      <c r="OV161" s="1"/>
      <c r="OW161" s="1"/>
      <c r="OX161" s="1"/>
      <c r="OY161" s="1"/>
      <c r="OZ161" s="1"/>
      <c r="PA161" s="1"/>
      <c r="PB161" s="1"/>
      <c r="PC161" s="1"/>
      <c r="PD161" s="1"/>
      <c r="PE161" s="1"/>
      <c r="PF161" s="1"/>
      <c r="PG161" s="1"/>
      <c r="PH161" s="1"/>
      <c r="PI161" s="1"/>
      <c r="PJ161" s="1"/>
      <c r="PK161" s="1"/>
      <c r="PL161" s="1"/>
      <c r="PM161" s="1"/>
      <c r="PN161" s="1"/>
      <c r="PO161" s="1"/>
      <c r="PP161" s="1"/>
      <c r="PQ161" s="1"/>
      <c r="PR161" s="1"/>
      <c r="PS161" s="1"/>
      <c r="PT161" s="1"/>
      <c r="PU161" s="1"/>
      <c r="PV161" s="1"/>
      <c r="PW161" s="1"/>
      <c r="PX161" s="1"/>
      <c r="PY161" s="1"/>
      <c r="PZ161" s="1"/>
      <c r="QA161" s="1"/>
      <c r="QB161" s="1"/>
      <c r="QC161" s="1"/>
      <c r="QD161" s="1"/>
      <c r="QE161" s="1"/>
      <c r="QF161" s="1"/>
      <c r="QG161" s="1"/>
      <c r="QH161" s="1"/>
      <c r="QI161" s="1"/>
      <c r="QJ161" s="1"/>
      <c r="QK161" s="1"/>
      <c r="QL161" s="1"/>
      <c r="QM161" s="1"/>
      <c r="QN161" s="1"/>
      <c r="QO161" s="1"/>
      <c r="QP161" s="1"/>
      <c r="QQ161" s="1"/>
      <c r="QR161" s="1"/>
      <c r="QS161" s="1"/>
      <c r="QT161" s="1"/>
      <c r="QU161" s="1"/>
      <c r="QV161" s="1"/>
      <c r="QW161" s="1"/>
      <c r="QX161" s="1"/>
      <c r="QY161" s="1"/>
      <c r="QZ161" s="1"/>
      <c r="RA161" s="1"/>
      <c r="RB161" s="1"/>
      <c r="RC161" s="1"/>
      <c r="RD161" s="1"/>
      <c r="RE161" s="1"/>
      <c r="RF161" s="1"/>
      <c r="RG161" s="1"/>
      <c r="RH161" s="1"/>
      <c r="RI161" s="1"/>
      <c r="RJ161" s="1"/>
      <c r="RK161" s="1"/>
      <c r="RL161" s="1"/>
      <c r="RM161" s="1"/>
      <c r="RN161" s="1"/>
      <c r="RO161" s="1"/>
      <c r="RP161" s="1"/>
      <c r="RQ161" s="1"/>
      <c r="RR161" s="1"/>
      <c r="RS161" s="1"/>
      <c r="RT161" s="1"/>
      <c r="RU161" s="1"/>
      <c r="RV161" s="1"/>
      <c r="RW161" s="1"/>
      <c r="RX161" s="1"/>
      <c r="RY161" s="1"/>
      <c r="RZ161" s="1"/>
      <c r="SA161" s="1"/>
      <c r="SB161" s="1"/>
      <c r="SC161" s="1"/>
      <c r="SD161" s="1"/>
      <c r="SE161" s="1"/>
      <c r="SF161" s="1"/>
      <c r="SG161" s="1"/>
      <c r="SH161" s="1"/>
      <c r="SI161" s="1"/>
      <c r="SJ161" s="1"/>
      <c r="SK161" s="1"/>
      <c r="SL161" s="1"/>
      <c r="SM161" s="1"/>
      <c r="SN161" s="1"/>
      <c r="SO161" s="1"/>
      <c r="SP161" s="1"/>
      <c r="SQ161" s="1"/>
      <c r="SR161" s="1"/>
      <c r="SS161" s="1"/>
      <c r="ST161" s="1"/>
      <c r="SU161" s="1"/>
      <c r="SV161" s="1"/>
      <c r="SW161" s="1"/>
      <c r="SX161" s="1"/>
      <c r="SY161" s="1"/>
      <c r="SZ161" s="1"/>
      <c r="TA161" s="1"/>
      <c r="TB161" s="1"/>
      <c r="TC161" s="1"/>
      <c r="TD161" s="1"/>
      <c r="TE161" s="1"/>
      <c r="TF161" s="1"/>
      <c r="TG161" s="1"/>
      <c r="TH161" s="1"/>
      <c r="TI161" s="1"/>
      <c r="TJ161" s="1"/>
      <c r="TK161" s="1"/>
      <c r="TL161" s="1"/>
      <c r="TM161" s="1"/>
      <c r="TN161" s="1"/>
      <c r="TO161" s="1"/>
      <c r="TP161" s="1"/>
      <c r="TQ161" s="1"/>
      <c r="TR161" s="1"/>
      <c r="TS161" s="1"/>
      <c r="TT161" s="1"/>
      <c r="TU161" s="1"/>
      <c r="TV161" s="1"/>
      <c r="TW161" s="1"/>
      <c r="TX161" s="1"/>
      <c r="TY161" s="1"/>
      <c r="TZ161" s="1"/>
      <c r="UA161" s="1"/>
      <c r="UB161" s="1"/>
      <c r="UC161" s="1"/>
      <c r="UD161" s="1"/>
      <c r="UE161" s="1"/>
      <c r="UF161" s="1"/>
      <c r="UG161" s="1"/>
      <c r="UH161" s="1"/>
      <c r="UI161" s="1"/>
      <c r="UJ161" s="1"/>
      <c r="UK161" s="1"/>
      <c r="UL161" s="1"/>
      <c r="UM161" s="1"/>
      <c r="UN161" s="1"/>
      <c r="UO161" s="1"/>
      <c r="UP161" s="1"/>
      <c r="UQ161" s="1"/>
      <c r="UR161" s="1"/>
      <c r="US161" s="1"/>
      <c r="UT161" s="1"/>
      <c r="UU161" s="1"/>
      <c r="UV161" s="1"/>
      <c r="UW161" s="1"/>
      <c r="UX161" s="1"/>
      <c r="UY161" s="1"/>
      <c r="UZ161" s="1"/>
      <c r="VA161" s="1"/>
      <c r="VB161" s="1"/>
      <c r="VC161" s="1"/>
      <c r="VD161" s="1"/>
      <c r="VE161" s="1"/>
      <c r="VF161" s="1"/>
      <c r="VG161" s="1"/>
      <c r="VH161" s="1"/>
      <c r="VI161" s="1"/>
      <c r="VJ161" s="1"/>
      <c r="VK161" s="1"/>
      <c r="VL161" s="1"/>
      <c r="VM161" s="1"/>
      <c r="VN161" s="1"/>
      <c r="VO161" s="1"/>
      <c r="VP161" s="1"/>
      <c r="VQ161" s="1"/>
      <c r="VR161" s="1"/>
      <c r="VS161" s="1"/>
      <c r="VT161" s="1"/>
      <c r="VU161" s="1"/>
      <c r="VV161" s="1"/>
      <c r="VW161" s="1"/>
      <c r="VX161" s="1"/>
      <c r="VY161" s="1"/>
      <c r="VZ161" s="1"/>
      <c r="WA161" s="1"/>
      <c r="WB161" s="1"/>
      <c r="WC161" s="1"/>
      <c r="WD161" s="1"/>
      <c r="WE161" s="1"/>
      <c r="WF161" s="1"/>
      <c r="WG161" s="1"/>
      <c r="WH161" s="1"/>
      <c r="WI161" s="1"/>
      <c r="WJ161" s="1"/>
      <c r="WK161" s="1"/>
      <c r="WL161" s="1"/>
      <c r="WM161" s="1"/>
      <c r="WN161" s="1"/>
      <c r="WO161" s="1"/>
      <c r="WP161" s="1"/>
      <c r="WQ161" s="1"/>
      <c r="WR161" s="1"/>
      <c r="WS161" s="1"/>
      <c r="WT161" s="1"/>
      <c r="WU161" s="1"/>
      <c r="WV161" s="1"/>
      <c r="WW161" s="1"/>
      <c r="WX161" s="1"/>
      <c r="WY161" s="1"/>
      <c r="WZ161" s="1"/>
      <c r="XA161" s="1"/>
      <c r="XB161" s="1"/>
      <c r="XC161" s="1"/>
      <c r="XD161" s="1"/>
      <c r="XE161" s="1"/>
      <c r="XF161" s="1"/>
      <c r="XG161" s="1"/>
      <c r="XH161" s="1"/>
      <c r="XI161" s="1"/>
      <c r="XJ161" s="1"/>
      <c r="XK161" s="1"/>
      <c r="XL161" s="1"/>
      <c r="XM161" s="1"/>
      <c r="XN161" s="1"/>
      <c r="XO161" s="1"/>
      <c r="XP161" s="1"/>
      <c r="XQ161" s="1"/>
      <c r="XR161" s="1"/>
      <c r="XS161" s="1"/>
      <c r="XT161" s="1"/>
      <c r="XU161" s="1"/>
      <c r="XV161" s="1"/>
      <c r="XW161" s="1"/>
      <c r="XX161" s="1"/>
      <c r="XY161" s="1"/>
      <c r="XZ161" s="1"/>
      <c r="YA161" s="1"/>
      <c r="YB161" s="1"/>
      <c r="YC161" s="1"/>
      <c r="YD161" s="1"/>
      <c r="YE161" s="1"/>
      <c r="YF161" s="1"/>
      <c r="YG161" s="1"/>
      <c r="YH161" s="1"/>
      <c r="YI161" s="1"/>
      <c r="YJ161" s="1"/>
      <c r="YK161" s="1"/>
      <c r="YL161" s="1"/>
      <c r="YM161" s="1"/>
      <c r="YN161" s="1"/>
      <c r="YO161" s="1"/>
      <c r="YP161" s="1"/>
      <c r="YQ161" s="1"/>
      <c r="YR161" s="1"/>
      <c r="YS161" s="1"/>
      <c r="YT161" s="1"/>
      <c r="YU161" s="1"/>
      <c r="YV161" s="1"/>
      <c r="YW161" s="1"/>
      <c r="YX161" s="1"/>
      <c r="YY161" s="1"/>
      <c r="YZ161" s="1"/>
      <c r="ZA161" s="1"/>
      <c r="ZB161" s="1"/>
      <c r="ZC161" s="1"/>
      <c r="ZD161" s="1"/>
      <c r="ZE161" s="1"/>
      <c r="ZF161" s="1"/>
      <c r="ZG161" s="1"/>
      <c r="ZH161" s="1"/>
      <c r="ZI161" s="1"/>
      <c r="ZJ161" s="1"/>
      <c r="ZK161" s="1"/>
      <c r="ZL161" s="1"/>
      <c r="ZM161" s="1"/>
      <c r="ZN161" s="1"/>
      <c r="ZO161" s="1"/>
      <c r="ZP161" s="1"/>
      <c r="ZQ161" s="1"/>
      <c r="ZR161" s="1"/>
      <c r="ZS161" s="1"/>
    </row>
    <row r="162" spans="1:695" s="87" customFormat="1">
      <c r="A162" s="167" t="s">
        <v>125</v>
      </c>
      <c r="B162" s="90"/>
      <c r="C162" s="24"/>
      <c r="D162" s="24"/>
      <c r="E162" s="25"/>
      <c r="F162" s="25"/>
      <c r="G162" s="24"/>
      <c r="H162" s="59"/>
      <c r="I162" s="72"/>
      <c r="J162" s="68"/>
      <c r="K162" s="68"/>
      <c r="L162" s="110"/>
      <c r="M162" s="1"/>
      <c r="N162" s="97"/>
      <c r="O162" s="98"/>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c r="HS162" s="1"/>
      <c r="HT162" s="1"/>
      <c r="HU162" s="1"/>
      <c r="HV162" s="1"/>
      <c r="HW162" s="1"/>
      <c r="HX162" s="1"/>
      <c r="HY162" s="1"/>
      <c r="HZ162" s="1"/>
      <c r="IA162" s="1"/>
      <c r="IB162" s="1"/>
      <c r="IC162" s="1"/>
      <c r="ID162" s="1"/>
      <c r="IE162" s="1"/>
      <c r="IF162" s="1"/>
      <c r="IG162" s="1"/>
      <c r="IH162" s="1"/>
      <c r="II162" s="1"/>
      <c r="IJ162" s="1"/>
      <c r="IK162" s="1"/>
      <c r="IL162" s="1"/>
      <c r="IM162" s="1"/>
      <c r="IN162" s="1"/>
      <c r="IO162" s="1"/>
      <c r="IP162" s="1"/>
      <c r="IQ162" s="1"/>
      <c r="IR162" s="1"/>
      <c r="IS162" s="1"/>
      <c r="IT162" s="1"/>
      <c r="IU162" s="1"/>
      <c r="IV162" s="1"/>
      <c r="IW162" s="1"/>
      <c r="IX162" s="1"/>
      <c r="IY162" s="1"/>
      <c r="IZ162" s="1"/>
      <c r="JA162" s="1"/>
      <c r="JB162" s="1"/>
      <c r="JC162" s="1"/>
      <c r="JD162" s="1"/>
      <c r="JE162" s="1"/>
      <c r="JF162" s="1"/>
      <c r="JG162" s="1"/>
      <c r="JH162" s="1"/>
      <c r="JI162" s="1"/>
      <c r="JJ162" s="1"/>
      <c r="JK162" s="1"/>
      <c r="JL162" s="1"/>
      <c r="JM162" s="1"/>
      <c r="JN162" s="1"/>
      <c r="JO162" s="1"/>
      <c r="JP162" s="1"/>
      <c r="JQ162" s="1"/>
      <c r="JR162" s="1"/>
      <c r="JS162" s="1"/>
      <c r="JT162" s="1"/>
      <c r="JU162" s="1"/>
      <c r="JV162" s="1"/>
      <c r="JW162" s="1"/>
      <c r="JX162" s="1"/>
      <c r="JY162" s="1"/>
      <c r="JZ162" s="1"/>
      <c r="KA162" s="1"/>
      <c r="KB162" s="1"/>
      <c r="KC162" s="1"/>
      <c r="KD162" s="1"/>
      <c r="KE162" s="1"/>
      <c r="KF162" s="1"/>
      <c r="KG162" s="1"/>
      <c r="KH162" s="1"/>
      <c r="KI162" s="1"/>
      <c r="KJ162" s="1"/>
      <c r="KK162" s="1"/>
      <c r="KL162" s="1"/>
      <c r="KM162" s="1"/>
      <c r="KN162" s="1"/>
      <c r="KO162" s="1"/>
      <c r="KP162" s="1"/>
      <c r="KQ162" s="1"/>
      <c r="KR162" s="1"/>
      <c r="KS162" s="1"/>
      <c r="KT162" s="1"/>
      <c r="KU162" s="1"/>
      <c r="KV162" s="1"/>
      <c r="KW162" s="1"/>
      <c r="KX162" s="1"/>
      <c r="KY162" s="1"/>
      <c r="KZ162" s="1"/>
      <c r="LA162" s="1"/>
      <c r="LB162" s="1"/>
      <c r="LC162" s="1"/>
      <c r="LD162" s="1"/>
      <c r="LE162" s="1"/>
      <c r="LF162" s="1"/>
      <c r="LG162" s="1"/>
      <c r="LH162" s="1"/>
      <c r="LI162" s="1"/>
      <c r="LJ162" s="1"/>
      <c r="LK162" s="1"/>
      <c r="LL162" s="1"/>
      <c r="LM162" s="1"/>
      <c r="LN162" s="1"/>
      <c r="LO162" s="1"/>
      <c r="LP162" s="1"/>
      <c r="LQ162" s="1"/>
      <c r="LR162" s="1"/>
      <c r="LS162" s="1"/>
      <c r="LT162" s="1"/>
      <c r="LU162" s="1"/>
      <c r="LV162" s="1"/>
      <c r="LW162" s="1"/>
      <c r="LX162" s="1"/>
      <c r="LY162" s="1"/>
      <c r="LZ162" s="1"/>
      <c r="MA162" s="1"/>
      <c r="MB162" s="1"/>
      <c r="MC162" s="1"/>
      <c r="MD162" s="1"/>
      <c r="ME162" s="1"/>
      <c r="MF162" s="1"/>
      <c r="MG162" s="1"/>
      <c r="MH162" s="1"/>
      <c r="MI162" s="1"/>
      <c r="MJ162" s="1"/>
      <c r="MK162" s="1"/>
      <c r="ML162" s="1"/>
      <c r="MM162" s="1"/>
      <c r="MN162" s="1"/>
      <c r="MO162" s="1"/>
      <c r="MP162" s="1"/>
      <c r="MQ162" s="1"/>
      <c r="MR162" s="1"/>
      <c r="MS162" s="1"/>
      <c r="MT162" s="1"/>
      <c r="MU162" s="1"/>
      <c r="MV162" s="1"/>
      <c r="MW162" s="1"/>
      <c r="MX162" s="1"/>
      <c r="MY162" s="1"/>
      <c r="MZ162" s="1"/>
      <c r="NA162" s="1"/>
      <c r="NB162" s="1"/>
      <c r="NC162" s="1"/>
      <c r="ND162" s="1"/>
      <c r="NE162" s="1"/>
      <c r="NF162" s="1"/>
      <c r="NG162" s="1"/>
      <c r="NH162" s="1"/>
      <c r="NI162" s="1"/>
      <c r="NJ162" s="1"/>
      <c r="NK162" s="1"/>
      <c r="NL162" s="1"/>
      <c r="NM162" s="1"/>
      <c r="NN162" s="1"/>
      <c r="NO162" s="1"/>
      <c r="NP162" s="1"/>
      <c r="NQ162" s="1"/>
      <c r="NR162" s="1"/>
      <c r="NS162" s="1"/>
      <c r="NT162" s="1"/>
      <c r="NU162" s="1"/>
      <c r="NV162" s="1"/>
      <c r="NW162" s="1"/>
      <c r="NX162" s="1"/>
      <c r="NY162" s="1"/>
      <c r="NZ162" s="1"/>
      <c r="OA162" s="1"/>
      <c r="OB162" s="1"/>
      <c r="OC162" s="1"/>
      <c r="OD162" s="1"/>
      <c r="OE162" s="1"/>
      <c r="OF162" s="1"/>
      <c r="OG162" s="1"/>
      <c r="OH162" s="1"/>
      <c r="OI162" s="1"/>
      <c r="OJ162" s="1"/>
      <c r="OK162" s="1"/>
      <c r="OL162" s="1"/>
      <c r="OM162" s="1"/>
      <c r="ON162" s="1"/>
      <c r="OO162" s="1"/>
      <c r="OP162" s="1"/>
      <c r="OQ162" s="1"/>
      <c r="OR162" s="1"/>
      <c r="OS162" s="1"/>
      <c r="OT162" s="1"/>
      <c r="OU162" s="1"/>
      <c r="OV162" s="1"/>
      <c r="OW162" s="1"/>
      <c r="OX162" s="1"/>
      <c r="OY162" s="1"/>
      <c r="OZ162" s="1"/>
      <c r="PA162" s="1"/>
      <c r="PB162" s="1"/>
      <c r="PC162" s="1"/>
      <c r="PD162" s="1"/>
      <c r="PE162" s="1"/>
      <c r="PF162" s="1"/>
      <c r="PG162" s="1"/>
      <c r="PH162" s="1"/>
      <c r="PI162" s="1"/>
      <c r="PJ162" s="1"/>
      <c r="PK162" s="1"/>
      <c r="PL162" s="1"/>
      <c r="PM162" s="1"/>
      <c r="PN162" s="1"/>
      <c r="PO162" s="1"/>
      <c r="PP162" s="1"/>
      <c r="PQ162" s="1"/>
      <c r="PR162" s="1"/>
      <c r="PS162" s="1"/>
      <c r="PT162" s="1"/>
      <c r="PU162" s="1"/>
      <c r="PV162" s="1"/>
      <c r="PW162" s="1"/>
      <c r="PX162" s="1"/>
      <c r="PY162" s="1"/>
      <c r="PZ162" s="1"/>
      <c r="QA162" s="1"/>
      <c r="QB162" s="1"/>
      <c r="QC162" s="1"/>
      <c r="QD162" s="1"/>
      <c r="QE162" s="1"/>
      <c r="QF162" s="1"/>
      <c r="QG162" s="1"/>
      <c r="QH162" s="1"/>
      <c r="QI162" s="1"/>
      <c r="QJ162" s="1"/>
      <c r="QK162" s="1"/>
      <c r="QL162" s="1"/>
      <c r="QM162" s="1"/>
      <c r="QN162" s="1"/>
      <c r="QO162" s="1"/>
      <c r="QP162" s="1"/>
      <c r="QQ162" s="1"/>
      <c r="QR162" s="1"/>
      <c r="QS162" s="1"/>
      <c r="QT162" s="1"/>
      <c r="QU162" s="1"/>
      <c r="QV162" s="1"/>
      <c r="QW162" s="1"/>
      <c r="QX162" s="1"/>
      <c r="QY162" s="1"/>
      <c r="QZ162" s="1"/>
      <c r="RA162" s="1"/>
      <c r="RB162" s="1"/>
      <c r="RC162" s="1"/>
      <c r="RD162" s="1"/>
      <c r="RE162" s="1"/>
      <c r="RF162" s="1"/>
      <c r="RG162" s="1"/>
      <c r="RH162" s="1"/>
      <c r="RI162" s="1"/>
      <c r="RJ162" s="1"/>
      <c r="RK162" s="1"/>
      <c r="RL162" s="1"/>
      <c r="RM162" s="1"/>
      <c r="RN162" s="1"/>
      <c r="RO162" s="1"/>
      <c r="RP162" s="1"/>
      <c r="RQ162" s="1"/>
      <c r="RR162" s="1"/>
      <c r="RS162" s="1"/>
      <c r="RT162" s="1"/>
      <c r="RU162" s="1"/>
      <c r="RV162" s="1"/>
      <c r="RW162" s="1"/>
      <c r="RX162" s="1"/>
      <c r="RY162" s="1"/>
      <c r="RZ162" s="1"/>
      <c r="SA162" s="1"/>
      <c r="SB162" s="1"/>
      <c r="SC162" s="1"/>
      <c r="SD162" s="1"/>
      <c r="SE162" s="1"/>
      <c r="SF162" s="1"/>
      <c r="SG162" s="1"/>
      <c r="SH162" s="1"/>
      <c r="SI162" s="1"/>
      <c r="SJ162" s="1"/>
      <c r="SK162" s="1"/>
      <c r="SL162" s="1"/>
      <c r="SM162" s="1"/>
      <c r="SN162" s="1"/>
      <c r="SO162" s="1"/>
      <c r="SP162" s="1"/>
      <c r="SQ162" s="1"/>
      <c r="SR162" s="1"/>
      <c r="SS162" s="1"/>
      <c r="ST162" s="1"/>
      <c r="SU162" s="1"/>
      <c r="SV162" s="1"/>
      <c r="SW162" s="1"/>
      <c r="SX162" s="1"/>
      <c r="SY162" s="1"/>
      <c r="SZ162" s="1"/>
      <c r="TA162" s="1"/>
      <c r="TB162" s="1"/>
      <c r="TC162" s="1"/>
      <c r="TD162" s="1"/>
      <c r="TE162" s="1"/>
      <c r="TF162" s="1"/>
      <c r="TG162" s="1"/>
      <c r="TH162" s="1"/>
      <c r="TI162" s="1"/>
      <c r="TJ162" s="1"/>
      <c r="TK162" s="1"/>
      <c r="TL162" s="1"/>
      <c r="TM162" s="1"/>
      <c r="TN162" s="1"/>
      <c r="TO162" s="1"/>
      <c r="TP162" s="1"/>
      <c r="TQ162" s="1"/>
      <c r="TR162" s="1"/>
      <c r="TS162" s="1"/>
      <c r="TT162" s="1"/>
      <c r="TU162" s="1"/>
      <c r="TV162" s="1"/>
      <c r="TW162" s="1"/>
      <c r="TX162" s="1"/>
      <c r="TY162" s="1"/>
      <c r="TZ162" s="1"/>
      <c r="UA162" s="1"/>
      <c r="UB162" s="1"/>
      <c r="UC162" s="1"/>
      <c r="UD162" s="1"/>
      <c r="UE162" s="1"/>
      <c r="UF162" s="1"/>
      <c r="UG162" s="1"/>
      <c r="UH162" s="1"/>
      <c r="UI162" s="1"/>
      <c r="UJ162" s="1"/>
      <c r="UK162" s="1"/>
      <c r="UL162" s="1"/>
      <c r="UM162" s="1"/>
      <c r="UN162" s="1"/>
      <c r="UO162" s="1"/>
      <c r="UP162" s="1"/>
      <c r="UQ162" s="1"/>
      <c r="UR162" s="1"/>
      <c r="US162" s="1"/>
      <c r="UT162" s="1"/>
      <c r="UU162" s="1"/>
      <c r="UV162" s="1"/>
      <c r="UW162" s="1"/>
      <c r="UX162" s="1"/>
      <c r="UY162" s="1"/>
      <c r="UZ162" s="1"/>
      <c r="VA162" s="1"/>
      <c r="VB162" s="1"/>
      <c r="VC162" s="1"/>
      <c r="VD162" s="1"/>
      <c r="VE162" s="1"/>
      <c r="VF162" s="1"/>
      <c r="VG162" s="1"/>
      <c r="VH162" s="1"/>
      <c r="VI162" s="1"/>
      <c r="VJ162" s="1"/>
      <c r="VK162" s="1"/>
      <c r="VL162" s="1"/>
      <c r="VM162" s="1"/>
      <c r="VN162" s="1"/>
      <c r="VO162" s="1"/>
      <c r="VP162" s="1"/>
      <c r="VQ162" s="1"/>
      <c r="VR162" s="1"/>
      <c r="VS162" s="1"/>
      <c r="VT162" s="1"/>
      <c r="VU162" s="1"/>
      <c r="VV162" s="1"/>
      <c r="VW162" s="1"/>
      <c r="VX162" s="1"/>
      <c r="VY162" s="1"/>
      <c r="VZ162" s="1"/>
      <c r="WA162" s="1"/>
      <c r="WB162" s="1"/>
      <c r="WC162" s="1"/>
      <c r="WD162" s="1"/>
      <c r="WE162" s="1"/>
      <c r="WF162" s="1"/>
      <c r="WG162" s="1"/>
      <c r="WH162" s="1"/>
      <c r="WI162" s="1"/>
      <c r="WJ162" s="1"/>
      <c r="WK162" s="1"/>
      <c r="WL162" s="1"/>
      <c r="WM162" s="1"/>
      <c r="WN162" s="1"/>
      <c r="WO162" s="1"/>
      <c r="WP162" s="1"/>
      <c r="WQ162" s="1"/>
      <c r="WR162" s="1"/>
      <c r="WS162" s="1"/>
      <c r="WT162" s="1"/>
      <c r="WU162" s="1"/>
      <c r="WV162" s="1"/>
      <c r="WW162" s="1"/>
      <c r="WX162" s="1"/>
      <c r="WY162" s="1"/>
      <c r="WZ162" s="1"/>
      <c r="XA162" s="1"/>
      <c r="XB162" s="1"/>
      <c r="XC162" s="1"/>
      <c r="XD162" s="1"/>
      <c r="XE162" s="1"/>
      <c r="XF162" s="1"/>
      <c r="XG162" s="1"/>
      <c r="XH162" s="1"/>
      <c r="XI162" s="1"/>
      <c r="XJ162" s="1"/>
      <c r="XK162" s="1"/>
      <c r="XL162" s="1"/>
      <c r="XM162" s="1"/>
      <c r="XN162" s="1"/>
      <c r="XO162" s="1"/>
      <c r="XP162" s="1"/>
      <c r="XQ162" s="1"/>
      <c r="XR162" s="1"/>
      <c r="XS162" s="1"/>
      <c r="XT162" s="1"/>
      <c r="XU162" s="1"/>
      <c r="XV162" s="1"/>
      <c r="XW162" s="1"/>
      <c r="XX162" s="1"/>
      <c r="XY162" s="1"/>
      <c r="XZ162" s="1"/>
      <c r="YA162" s="1"/>
      <c r="YB162" s="1"/>
      <c r="YC162" s="1"/>
      <c r="YD162" s="1"/>
      <c r="YE162" s="1"/>
      <c r="YF162" s="1"/>
      <c r="YG162" s="1"/>
      <c r="YH162" s="1"/>
      <c r="YI162" s="1"/>
      <c r="YJ162" s="1"/>
      <c r="YK162" s="1"/>
      <c r="YL162" s="1"/>
      <c r="YM162" s="1"/>
      <c r="YN162" s="1"/>
      <c r="YO162" s="1"/>
      <c r="YP162" s="1"/>
      <c r="YQ162" s="1"/>
      <c r="YR162" s="1"/>
      <c r="YS162" s="1"/>
      <c r="YT162" s="1"/>
      <c r="YU162" s="1"/>
      <c r="YV162" s="1"/>
      <c r="YW162" s="1"/>
      <c r="YX162" s="1"/>
      <c r="YY162" s="1"/>
      <c r="YZ162" s="1"/>
      <c r="ZA162" s="1"/>
      <c r="ZB162" s="1"/>
      <c r="ZC162" s="1"/>
      <c r="ZD162" s="1"/>
      <c r="ZE162" s="1"/>
      <c r="ZF162" s="1"/>
      <c r="ZG162" s="1"/>
      <c r="ZH162" s="1"/>
      <c r="ZI162" s="1"/>
      <c r="ZJ162" s="1"/>
      <c r="ZK162" s="1"/>
      <c r="ZL162" s="1"/>
      <c r="ZM162" s="1"/>
      <c r="ZN162" s="1"/>
      <c r="ZO162" s="1"/>
      <c r="ZP162" s="1"/>
      <c r="ZQ162" s="1"/>
      <c r="ZR162" s="1"/>
      <c r="ZS162" s="1"/>
    </row>
    <row r="163" spans="1:695" s="87" customFormat="1">
      <c r="A163" s="167" t="s">
        <v>125</v>
      </c>
      <c r="B163" s="90"/>
      <c r="C163" s="24" t="s">
        <v>86</v>
      </c>
      <c r="D163" s="24" t="s">
        <v>126</v>
      </c>
      <c r="E163" s="25">
        <v>0.56944444444444442</v>
      </c>
      <c r="F163" s="25">
        <v>0.61111111111111105</v>
      </c>
      <c r="G163" s="24">
        <f t="shared" si="11"/>
        <v>2876.3</v>
      </c>
      <c r="H163" s="59">
        <v>49</v>
      </c>
      <c r="I163" s="72">
        <v>58.7</v>
      </c>
      <c r="J163" s="67" t="s">
        <v>32</v>
      </c>
      <c r="K163" s="68" t="s">
        <v>33</v>
      </c>
      <c r="L163" s="110"/>
      <c r="M163" s="1"/>
      <c r="N163" s="97"/>
      <c r="O163" s="98"/>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c r="HT163" s="1"/>
      <c r="HU163" s="1"/>
      <c r="HV163" s="1"/>
      <c r="HW163" s="1"/>
      <c r="HX163" s="1"/>
      <c r="HY163" s="1"/>
      <c r="HZ163" s="1"/>
      <c r="IA163" s="1"/>
      <c r="IB163" s="1"/>
      <c r="IC163" s="1"/>
      <c r="ID163" s="1"/>
      <c r="IE163" s="1"/>
      <c r="IF163" s="1"/>
      <c r="IG163" s="1"/>
      <c r="IH163" s="1"/>
      <c r="II163" s="1"/>
      <c r="IJ163" s="1"/>
      <c r="IK163" s="1"/>
      <c r="IL163" s="1"/>
      <c r="IM163" s="1"/>
      <c r="IN163" s="1"/>
      <c r="IO163" s="1"/>
      <c r="IP163" s="1"/>
      <c r="IQ163" s="1"/>
      <c r="IR163" s="1"/>
      <c r="IS163" s="1"/>
      <c r="IT163" s="1"/>
      <c r="IU163" s="1"/>
      <c r="IV163" s="1"/>
      <c r="IW163" s="1"/>
      <c r="IX163" s="1"/>
      <c r="IY163" s="1"/>
      <c r="IZ163" s="1"/>
      <c r="JA163" s="1"/>
      <c r="JB163" s="1"/>
      <c r="JC163" s="1"/>
      <c r="JD163" s="1"/>
      <c r="JE163" s="1"/>
      <c r="JF163" s="1"/>
      <c r="JG163" s="1"/>
      <c r="JH163" s="1"/>
      <c r="JI163" s="1"/>
      <c r="JJ163" s="1"/>
      <c r="JK163" s="1"/>
      <c r="JL163" s="1"/>
      <c r="JM163" s="1"/>
      <c r="JN163" s="1"/>
      <c r="JO163" s="1"/>
      <c r="JP163" s="1"/>
      <c r="JQ163" s="1"/>
      <c r="JR163" s="1"/>
      <c r="JS163" s="1"/>
      <c r="JT163" s="1"/>
      <c r="JU163" s="1"/>
      <c r="JV163" s="1"/>
      <c r="JW163" s="1"/>
      <c r="JX163" s="1"/>
      <c r="JY163" s="1"/>
      <c r="JZ163" s="1"/>
      <c r="KA163" s="1"/>
      <c r="KB163" s="1"/>
      <c r="KC163" s="1"/>
      <c r="KD163" s="1"/>
      <c r="KE163" s="1"/>
      <c r="KF163" s="1"/>
      <c r="KG163" s="1"/>
      <c r="KH163" s="1"/>
      <c r="KI163" s="1"/>
      <c r="KJ163" s="1"/>
      <c r="KK163" s="1"/>
      <c r="KL163" s="1"/>
      <c r="KM163" s="1"/>
      <c r="KN163" s="1"/>
      <c r="KO163" s="1"/>
      <c r="KP163" s="1"/>
      <c r="KQ163" s="1"/>
      <c r="KR163" s="1"/>
      <c r="KS163" s="1"/>
      <c r="KT163" s="1"/>
      <c r="KU163" s="1"/>
      <c r="KV163" s="1"/>
      <c r="KW163" s="1"/>
      <c r="KX163" s="1"/>
      <c r="KY163" s="1"/>
      <c r="KZ163" s="1"/>
      <c r="LA163" s="1"/>
      <c r="LB163" s="1"/>
      <c r="LC163" s="1"/>
      <c r="LD163" s="1"/>
      <c r="LE163" s="1"/>
      <c r="LF163" s="1"/>
      <c r="LG163" s="1"/>
      <c r="LH163" s="1"/>
      <c r="LI163" s="1"/>
      <c r="LJ163" s="1"/>
      <c r="LK163" s="1"/>
      <c r="LL163" s="1"/>
      <c r="LM163" s="1"/>
      <c r="LN163" s="1"/>
      <c r="LO163" s="1"/>
      <c r="LP163" s="1"/>
      <c r="LQ163" s="1"/>
      <c r="LR163" s="1"/>
      <c r="LS163" s="1"/>
      <c r="LT163" s="1"/>
      <c r="LU163" s="1"/>
      <c r="LV163" s="1"/>
      <c r="LW163" s="1"/>
      <c r="LX163" s="1"/>
      <c r="LY163" s="1"/>
      <c r="LZ163" s="1"/>
      <c r="MA163" s="1"/>
      <c r="MB163" s="1"/>
      <c r="MC163" s="1"/>
      <c r="MD163" s="1"/>
      <c r="ME163" s="1"/>
      <c r="MF163" s="1"/>
      <c r="MG163" s="1"/>
      <c r="MH163" s="1"/>
      <c r="MI163" s="1"/>
      <c r="MJ163" s="1"/>
      <c r="MK163" s="1"/>
      <c r="ML163" s="1"/>
      <c r="MM163" s="1"/>
      <c r="MN163" s="1"/>
      <c r="MO163" s="1"/>
      <c r="MP163" s="1"/>
      <c r="MQ163" s="1"/>
      <c r="MR163" s="1"/>
      <c r="MS163" s="1"/>
      <c r="MT163" s="1"/>
      <c r="MU163" s="1"/>
      <c r="MV163" s="1"/>
      <c r="MW163" s="1"/>
      <c r="MX163" s="1"/>
      <c r="MY163" s="1"/>
      <c r="MZ163" s="1"/>
      <c r="NA163" s="1"/>
      <c r="NB163" s="1"/>
      <c r="NC163" s="1"/>
      <c r="ND163" s="1"/>
      <c r="NE163" s="1"/>
      <c r="NF163" s="1"/>
      <c r="NG163" s="1"/>
      <c r="NH163" s="1"/>
      <c r="NI163" s="1"/>
      <c r="NJ163" s="1"/>
      <c r="NK163" s="1"/>
      <c r="NL163" s="1"/>
      <c r="NM163" s="1"/>
      <c r="NN163" s="1"/>
      <c r="NO163" s="1"/>
      <c r="NP163" s="1"/>
      <c r="NQ163" s="1"/>
      <c r="NR163" s="1"/>
      <c r="NS163" s="1"/>
      <c r="NT163" s="1"/>
      <c r="NU163" s="1"/>
      <c r="NV163" s="1"/>
      <c r="NW163" s="1"/>
      <c r="NX163" s="1"/>
      <c r="NY163" s="1"/>
      <c r="NZ163" s="1"/>
      <c r="OA163" s="1"/>
      <c r="OB163" s="1"/>
      <c r="OC163" s="1"/>
      <c r="OD163" s="1"/>
      <c r="OE163" s="1"/>
      <c r="OF163" s="1"/>
      <c r="OG163" s="1"/>
      <c r="OH163" s="1"/>
      <c r="OI163" s="1"/>
      <c r="OJ163" s="1"/>
      <c r="OK163" s="1"/>
      <c r="OL163" s="1"/>
      <c r="OM163" s="1"/>
      <c r="ON163" s="1"/>
      <c r="OO163" s="1"/>
      <c r="OP163" s="1"/>
      <c r="OQ163" s="1"/>
      <c r="OR163" s="1"/>
      <c r="OS163" s="1"/>
      <c r="OT163" s="1"/>
      <c r="OU163" s="1"/>
      <c r="OV163" s="1"/>
      <c r="OW163" s="1"/>
      <c r="OX163" s="1"/>
      <c r="OY163" s="1"/>
      <c r="OZ163" s="1"/>
      <c r="PA163" s="1"/>
      <c r="PB163" s="1"/>
      <c r="PC163" s="1"/>
      <c r="PD163" s="1"/>
      <c r="PE163" s="1"/>
      <c r="PF163" s="1"/>
      <c r="PG163" s="1"/>
      <c r="PH163" s="1"/>
      <c r="PI163" s="1"/>
      <c r="PJ163" s="1"/>
      <c r="PK163" s="1"/>
      <c r="PL163" s="1"/>
      <c r="PM163" s="1"/>
      <c r="PN163" s="1"/>
      <c r="PO163" s="1"/>
      <c r="PP163" s="1"/>
      <c r="PQ163" s="1"/>
      <c r="PR163" s="1"/>
      <c r="PS163" s="1"/>
      <c r="PT163" s="1"/>
      <c r="PU163" s="1"/>
      <c r="PV163" s="1"/>
      <c r="PW163" s="1"/>
      <c r="PX163" s="1"/>
      <c r="PY163" s="1"/>
      <c r="PZ163" s="1"/>
      <c r="QA163" s="1"/>
      <c r="QB163" s="1"/>
      <c r="QC163" s="1"/>
      <c r="QD163" s="1"/>
      <c r="QE163" s="1"/>
      <c r="QF163" s="1"/>
      <c r="QG163" s="1"/>
      <c r="QH163" s="1"/>
      <c r="QI163" s="1"/>
      <c r="QJ163" s="1"/>
      <c r="QK163" s="1"/>
      <c r="QL163" s="1"/>
      <c r="QM163" s="1"/>
      <c r="QN163" s="1"/>
      <c r="QO163" s="1"/>
      <c r="QP163" s="1"/>
      <c r="QQ163" s="1"/>
      <c r="QR163" s="1"/>
      <c r="QS163" s="1"/>
      <c r="QT163" s="1"/>
      <c r="QU163" s="1"/>
      <c r="QV163" s="1"/>
      <c r="QW163" s="1"/>
      <c r="QX163" s="1"/>
      <c r="QY163" s="1"/>
      <c r="QZ163" s="1"/>
      <c r="RA163" s="1"/>
      <c r="RB163" s="1"/>
      <c r="RC163" s="1"/>
      <c r="RD163" s="1"/>
      <c r="RE163" s="1"/>
      <c r="RF163" s="1"/>
      <c r="RG163" s="1"/>
      <c r="RH163" s="1"/>
      <c r="RI163" s="1"/>
      <c r="RJ163" s="1"/>
      <c r="RK163" s="1"/>
      <c r="RL163" s="1"/>
      <c r="RM163" s="1"/>
      <c r="RN163" s="1"/>
      <c r="RO163" s="1"/>
      <c r="RP163" s="1"/>
      <c r="RQ163" s="1"/>
      <c r="RR163" s="1"/>
      <c r="RS163" s="1"/>
      <c r="RT163" s="1"/>
      <c r="RU163" s="1"/>
      <c r="RV163" s="1"/>
      <c r="RW163" s="1"/>
      <c r="RX163" s="1"/>
      <c r="RY163" s="1"/>
      <c r="RZ163" s="1"/>
      <c r="SA163" s="1"/>
      <c r="SB163" s="1"/>
      <c r="SC163" s="1"/>
      <c r="SD163" s="1"/>
      <c r="SE163" s="1"/>
      <c r="SF163" s="1"/>
      <c r="SG163" s="1"/>
      <c r="SH163" s="1"/>
      <c r="SI163" s="1"/>
      <c r="SJ163" s="1"/>
      <c r="SK163" s="1"/>
      <c r="SL163" s="1"/>
      <c r="SM163" s="1"/>
      <c r="SN163" s="1"/>
      <c r="SO163" s="1"/>
      <c r="SP163" s="1"/>
      <c r="SQ163" s="1"/>
      <c r="SR163" s="1"/>
      <c r="SS163" s="1"/>
      <c r="ST163" s="1"/>
      <c r="SU163" s="1"/>
      <c r="SV163" s="1"/>
      <c r="SW163" s="1"/>
      <c r="SX163" s="1"/>
      <c r="SY163" s="1"/>
      <c r="SZ163" s="1"/>
      <c r="TA163" s="1"/>
      <c r="TB163" s="1"/>
      <c r="TC163" s="1"/>
      <c r="TD163" s="1"/>
      <c r="TE163" s="1"/>
      <c r="TF163" s="1"/>
      <c r="TG163" s="1"/>
      <c r="TH163" s="1"/>
      <c r="TI163" s="1"/>
      <c r="TJ163" s="1"/>
      <c r="TK163" s="1"/>
      <c r="TL163" s="1"/>
      <c r="TM163" s="1"/>
      <c r="TN163" s="1"/>
      <c r="TO163" s="1"/>
      <c r="TP163" s="1"/>
      <c r="TQ163" s="1"/>
      <c r="TR163" s="1"/>
      <c r="TS163" s="1"/>
      <c r="TT163" s="1"/>
      <c r="TU163" s="1"/>
      <c r="TV163" s="1"/>
      <c r="TW163" s="1"/>
      <c r="TX163" s="1"/>
      <c r="TY163" s="1"/>
      <c r="TZ163" s="1"/>
      <c r="UA163" s="1"/>
      <c r="UB163" s="1"/>
      <c r="UC163" s="1"/>
      <c r="UD163" s="1"/>
      <c r="UE163" s="1"/>
      <c r="UF163" s="1"/>
      <c r="UG163" s="1"/>
      <c r="UH163" s="1"/>
      <c r="UI163" s="1"/>
      <c r="UJ163" s="1"/>
      <c r="UK163" s="1"/>
      <c r="UL163" s="1"/>
      <c r="UM163" s="1"/>
      <c r="UN163" s="1"/>
      <c r="UO163" s="1"/>
      <c r="UP163" s="1"/>
      <c r="UQ163" s="1"/>
      <c r="UR163" s="1"/>
      <c r="US163" s="1"/>
      <c r="UT163" s="1"/>
      <c r="UU163" s="1"/>
      <c r="UV163" s="1"/>
      <c r="UW163" s="1"/>
      <c r="UX163" s="1"/>
      <c r="UY163" s="1"/>
      <c r="UZ163" s="1"/>
      <c r="VA163" s="1"/>
      <c r="VB163" s="1"/>
      <c r="VC163" s="1"/>
      <c r="VD163" s="1"/>
      <c r="VE163" s="1"/>
      <c r="VF163" s="1"/>
      <c r="VG163" s="1"/>
      <c r="VH163" s="1"/>
      <c r="VI163" s="1"/>
      <c r="VJ163" s="1"/>
      <c r="VK163" s="1"/>
      <c r="VL163" s="1"/>
      <c r="VM163" s="1"/>
      <c r="VN163" s="1"/>
      <c r="VO163" s="1"/>
      <c r="VP163" s="1"/>
      <c r="VQ163" s="1"/>
      <c r="VR163" s="1"/>
      <c r="VS163" s="1"/>
      <c r="VT163" s="1"/>
      <c r="VU163" s="1"/>
      <c r="VV163" s="1"/>
      <c r="VW163" s="1"/>
      <c r="VX163" s="1"/>
      <c r="VY163" s="1"/>
      <c r="VZ163" s="1"/>
      <c r="WA163" s="1"/>
      <c r="WB163" s="1"/>
      <c r="WC163" s="1"/>
      <c r="WD163" s="1"/>
      <c r="WE163" s="1"/>
      <c r="WF163" s="1"/>
      <c r="WG163" s="1"/>
      <c r="WH163" s="1"/>
      <c r="WI163" s="1"/>
      <c r="WJ163" s="1"/>
      <c r="WK163" s="1"/>
      <c r="WL163" s="1"/>
      <c r="WM163" s="1"/>
      <c r="WN163" s="1"/>
      <c r="WO163" s="1"/>
      <c r="WP163" s="1"/>
      <c r="WQ163" s="1"/>
      <c r="WR163" s="1"/>
      <c r="WS163" s="1"/>
      <c r="WT163" s="1"/>
      <c r="WU163" s="1"/>
      <c r="WV163" s="1"/>
      <c r="WW163" s="1"/>
      <c r="WX163" s="1"/>
      <c r="WY163" s="1"/>
      <c r="WZ163" s="1"/>
      <c r="XA163" s="1"/>
      <c r="XB163" s="1"/>
      <c r="XC163" s="1"/>
      <c r="XD163" s="1"/>
      <c r="XE163" s="1"/>
      <c r="XF163" s="1"/>
      <c r="XG163" s="1"/>
      <c r="XH163" s="1"/>
      <c r="XI163" s="1"/>
      <c r="XJ163" s="1"/>
      <c r="XK163" s="1"/>
      <c r="XL163" s="1"/>
      <c r="XM163" s="1"/>
      <c r="XN163" s="1"/>
      <c r="XO163" s="1"/>
      <c r="XP163" s="1"/>
      <c r="XQ163" s="1"/>
      <c r="XR163" s="1"/>
      <c r="XS163" s="1"/>
      <c r="XT163" s="1"/>
      <c r="XU163" s="1"/>
      <c r="XV163" s="1"/>
      <c r="XW163" s="1"/>
      <c r="XX163" s="1"/>
      <c r="XY163" s="1"/>
      <c r="XZ163" s="1"/>
      <c r="YA163" s="1"/>
      <c r="YB163" s="1"/>
      <c r="YC163" s="1"/>
      <c r="YD163" s="1"/>
      <c r="YE163" s="1"/>
      <c r="YF163" s="1"/>
      <c r="YG163" s="1"/>
      <c r="YH163" s="1"/>
      <c r="YI163" s="1"/>
      <c r="YJ163" s="1"/>
      <c r="YK163" s="1"/>
      <c r="YL163" s="1"/>
      <c r="YM163" s="1"/>
      <c r="YN163" s="1"/>
      <c r="YO163" s="1"/>
      <c r="YP163" s="1"/>
      <c r="YQ163" s="1"/>
      <c r="YR163" s="1"/>
      <c r="YS163" s="1"/>
      <c r="YT163" s="1"/>
      <c r="YU163" s="1"/>
      <c r="YV163" s="1"/>
      <c r="YW163" s="1"/>
      <c r="YX163" s="1"/>
      <c r="YY163" s="1"/>
      <c r="YZ163" s="1"/>
      <c r="ZA163" s="1"/>
      <c r="ZB163" s="1"/>
      <c r="ZC163" s="1"/>
      <c r="ZD163" s="1"/>
      <c r="ZE163" s="1"/>
      <c r="ZF163" s="1"/>
      <c r="ZG163" s="1"/>
      <c r="ZH163" s="1"/>
      <c r="ZI163" s="1"/>
      <c r="ZJ163" s="1"/>
      <c r="ZK163" s="1"/>
      <c r="ZL163" s="1"/>
      <c r="ZM163" s="1"/>
      <c r="ZN163" s="1"/>
      <c r="ZO163" s="1"/>
      <c r="ZP163" s="1"/>
      <c r="ZQ163" s="1"/>
      <c r="ZR163" s="1"/>
      <c r="ZS163" s="1"/>
    </row>
    <row r="164" spans="1:695" s="87" customFormat="1">
      <c r="A164" s="167" t="s">
        <v>125</v>
      </c>
      <c r="B164" s="85"/>
      <c r="C164" s="24"/>
      <c r="D164" s="24"/>
      <c r="E164" s="25"/>
      <c r="F164" s="25"/>
      <c r="G164" s="24"/>
      <c r="H164" s="59"/>
      <c r="I164" s="72"/>
      <c r="J164" s="68"/>
      <c r="K164" s="68"/>
      <c r="L164" s="110"/>
      <c r="M164" s="1"/>
      <c r="N164" s="97"/>
      <c r="O164" s="98"/>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c r="IQ164" s="1"/>
      <c r="IR164" s="1"/>
      <c r="IS164" s="1"/>
      <c r="IT164" s="1"/>
      <c r="IU164" s="1"/>
      <c r="IV164" s="1"/>
      <c r="IW164" s="1"/>
      <c r="IX164" s="1"/>
      <c r="IY164" s="1"/>
      <c r="IZ164" s="1"/>
      <c r="JA164" s="1"/>
      <c r="JB164" s="1"/>
      <c r="JC164" s="1"/>
      <c r="JD164" s="1"/>
      <c r="JE164" s="1"/>
      <c r="JF164" s="1"/>
      <c r="JG164" s="1"/>
      <c r="JH164" s="1"/>
      <c r="JI164" s="1"/>
      <c r="JJ164" s="1"/>
      <c r="JK164" s="1"/>
      <c r="JL164" s="1"/>
      <c r="JM164" s="1"/>
      <c r="JN164" s="1"/>
      <c r="JO164" s="1"/>
      <c r="JP164" s="1"/>
      <c r="JQ164" s="1"/>
      <c r="JR164" s="1"/>
      <c r="JS164" s="1"/>
      <c r="JT164" s="1"/>
      <c r="JU164" s="1"/>
      <c r="JV164" s="1"/>
      <c r="JW164" s="1"/>
      <c r="JX164" s="1"/>
      <c r="JY164" s="1"/>
      <c r="JZ164" s="1"/>
      <c r="KA164" s="1"/>
      <c r="KB164" s="1"/>
      <c r="KC164" s="1"/>
      <c r="KD164" s="1"/>
      <c r="KE164" s="1"/>
      <c r="KF164" s="1"/>
      <c r="KG164" s="1"/>
      <c r="KH164" s="1"/>
      <c r="KI164" s="1"/>
      <c r="KJ164" s="1"/>
      <c r="KK164" s="1"/>
      <c r="KL164" s="1"/>
      <c r="KM164" s="1"/>
      <c r="KN164" s="1"/>
      <c r="KO164" s="1"/>
      <c r="KP164" s="1"/>
      <c r="KQ164" s="1"/>
      <c r="KR164" s="1"/>
      <c r="KS164" s="1"/>
      <c r="KT164" s="1"/>
      <c r="KU164" s="1"/>
      <c r="KV164" s="1"/>
      <c r="KW164" s="1"/>
      <c r="KX164" s="1"/>
      <c r="KY164" s="1"/>
      <c r="KZ164" s="1"/>
      <c r="LA164" s="1"/>
      <c r="LB164" s="1"/>
      <c r="LC164" s="1"/>
      <c r="LD164" s="1"/>
      <c r="LE164" s="1"/>
      <c r="LF164" s="1"/>
      <c r="LG164" s="1"/>
      <c r="LH164" s="1"/>
      <c r="LI164" s="1"/>
      <c r="LJ164" s="1"/>
      <c r="LK164" s="1"/>
      <c r="LL164" s="1"/>
      <c r="LM164" s="1"/>
      <c r="LN164" s="1"/>
      <c r="LO164" s="1"/>
      <c r="LP164" s="1"/>
      <c r="LQ164" s="1"/>
      <c r="LR164" s="1"/>
      <c r="LS164" s="1"/>
      <c r="LT164" s="1"/>
      <c r="LU164" s="1"/>
      <c r="LV164" s="1"/>
      <c r="LW164" s="1"/>
      <c r="LX164" s="1"/>
      <c r="LY164" s="1"/>
      <c r="LZ164" s="1"/>
      <c r="MA164" s="1"/>
      <c r="MB164" s="1"/>
      <c r="MC164" s="1"/>
      <c r="MD164" s="1"/>
      <c r="ME164" s="1"/>
      <c r="MF164" s="1"/>
      <c r="MG164" s="1"/>
      <c r="MH164" s="1"/>
      <c r="MI164" s="1"/>
      <c r="MJ164" s="1"/>
      <c r="MK164" s="1"/>
      <c r="ML164" s="1"/>
      <c r="MM164" s="1"/>
      <c r="MN164" s="1"/>
      <c r="MO164" s="1"/>
      <c r="MP164" s="1"/>
      <c r="MQ164" s="1"/>
      <c r="MR164" s="1"/>
      <c r="MS164" s="1"/>
      <c r="MT164" s="1"/>
      <c r="MU164" s="1"/>
      <c r="MV164" s="1"/>
      <c r="MW164" s="1"/>
      <c r="MX164" s="1"/>
      <c r="MY164" s="1"/>
      <c r="MZ164" s="1"/>
      <c r="NA164" s="1"/>
      <c r="NB164" s="1"/>
      <c r="NC164" s="1"/>
      <c r="ND164" s="1"/>
      <c r="NE164" s="1"/>
      <c r="NF164" s="1"/>
      <c r="NG164" s="1"/>
      <c r="NH164" s="1"/>
      <c r="NI164" s="1"/>
      <c r="NJ164" s="1"/>
      <c r="NK164" s="1"/>
      <c r="NL164" s="1"/>
      <c r="NM164" s="1"/>
      <c r="NN164" s="1"/>
      <c r="NO164" s="1"/>
      <c r="NP164" s="1"/>
      <c r="NQ164" s="1"/>
      <c r="NR164" s="1"/>
      <c r="NS164" s="1"/>
      <c r="NT164" s="1"/>
      <c r="NU164" s="1"/>
      <c r="NV164" s="1"/>
      <c r="NW164" s="1"/>
      <c r="NX164" s="1"/>
      <c r="NY164" s="1"/>
      <c r="NZ164" s="1"/>
      <c r="OA164" s="1"/>
      <c r="OB164" s="1"/>
      <c r="OC164" s="1"/>
      <c r="OD164" s="1"/>
      <c r="OE164" s="1"/>
      <c r="OF164" s="1"/>
      <c r="OG164" s="1"/>
      <c r="OH164" s="1"/>
      <c r="OI164" s="1"/>
      <c r="OJ164" s="1"/>
      <c r="OK164" s="1"/>
      <c r="OL164" s="1"/>
      <c r="OM164" s="1"/>
      <c r="ON164" s="1"/>
      <c r="OO164" s="1"/>
      <c r="OP164" s="1"/>
      <c r="OQ164" s="1"/>
      <c r="OR164" s="1"/>
      <c r="OS164" s="1"/>
      <c r="OT164" s="1"/>
      <c r="OU164" s="1"/>
      <c r="OV164" s="1"/>
      <c r="OW164" s="1"/>
      <c r="OX164" s="1"/>
      <c r="OY164" s="1"/>
      <c r="OZ164" s="1"/>
      <c r="PA164" s="1"/>
      <c r="PB164" s="1"/>
      <c r="PC164" s="1"/>
      <c r="PD164" s="1"/>
      <c r="PE164" s="1"/>
      <c r="PF164" s="1"/>
      <c r="PG164" s="1"/>
      <c r="PH164" s="1"/>
      <c r="PI164" s="1"/>
      <c r="PJ164" s="1"/>
      <c r="PK164" s="1"/>
      <c r="PL164" s="1"/>
      <c r="PM164" s="1"/>
      <c r="PN164" s="1"/>
      <c r="PO164" s="1"/>
      <c r="PP164" s="1"/>
      <c r="PQ164" s="1"/>
      <c r="PR164" s="1"/>
      <c r="PS164" s="1"/>
      <c r="PT164" s="1"/>
      <c r="PU164" s="1"/>
      <c r="PV164" s="1"/>
      <c r="PW164" s="1"/>
      <c r="PX164" s="1"/>
      <c r="PY164" s="1"/>
      <c r="PZ164" s="1"/>
      <c r="QA164" s="1"/>
      <c r="QB164" s="1"/>
      <c r="QC164" s="1"/>
      <c r="QD164" s="1"/>
      <c r="QE164" s="1"/>
      <c r="QF164" s="1"/>
      <c r="QG164" s="1"/>
      <c r="QH164" s="1"/>
      <c r="QI164" s="1"/>
      <c r="QJ164" s="1"/>
      <c r="QK164" s="1"/>
      <c r="QL164" s="1"/>
      <c r="QM164" s="1"/>
      <c r="QN164" s="1"/>
      <c r="QO164" s="1"/>
      <c r="QP164" s="1"/>
      <c r="QQ164" s="1"/>
      <c r="QR164" s="1"/>
      <c r="QS164" s="1"/>
      <c r="QT164" s="1"/>
      <c r="QU164" s="1"/>
      <c r="QV164" s="1"/>
      <c r="QW164" s="1"/>
      <c r="QX164" s="1"/>
      <c r="QY164" s="1"/>
      <c r="QZ164" s="1"/>
      <c r="RA164" s="1"/>
      <c r="RB164" s="1"/>
      <c r="RC164" s="1"/>
      <c r="RD164" s="1"/>
      <c r="RE164" s="1"/>
      <c r="RF164" s="1"/>
      <c r="RG164" s="1"/>
      <c r="RH164" s="1"/>
      <c r="RI164" s="1"/>
      <c r="RJ164" s="1"/>
      <c r="RK164" s="1"/>
      <c r="RL164" s="1"/>
      <c r="RM164" s="1"/>
      <c r="RN164" s="1"/>
      <c r="RO164" s="1"/>
      <c r="RP164" s="1"/>
      <c r="RQ164" s="1"/>
      <c r="RR164" s="1"/>
      <c r="RS164" s="1"/>
      <c r="RT164" s="1"/>
      <c r="RU164" s="1"/>
      <c r="RV164" s="1"/>
      <c r="RW164" s="1"/>
      <c r="RX164" s="1"/>
      <c r="RY164" s="1"/>
      <c r="RZ164" s="1"/>
      <c r="SA164" s="1"/>
      <c r="SB164" s="1"/>
      <c r="SC164" s="1"/>
      <c r="SD164" s="1"/>
      <c r="SE164" s="1"/>
      <c r="SF164" s="1"/>
      <c r="SG164" s="1"/>
      <c r="SH164" s="1"/>
      <c r="SI164" s="1"/>
      <c r="SJ164" s="1"/>
      <c r="SK164" s="1"/>
      <c r="SL164" s="1"/>
      <c r="SM164" s="1"/>
      <c r="SN164" s="1"/>
      <c r="SO164" s="1"/>
      <c r="SP164" s="1"/>
      <c r="SQ164" s="1"/>
      <c r="SR164" s="1"/>
      <c r="SS164" s="1"/>
      <c r="ST164" s="1"/>
      <c r="SU164" s="1"/>
      <c r="SV164" s="1"/>
      <c r="SW164" s="1"/>
      <c r="SX164" s="1"/>
      <c r="SY164" s="1"/>
      <c r="SZ164" s="1"/>
      <c r="TA164" s="1"/>
      <c r="TB164" s="1"/>
      <c r="TC164" s="1"/>
      <c r="TD164" s="1"/>
      <c r="TE164" s="1"/>
      <c r="TF164" s="1"/>
      <c r="TG164" s="1"/>
      <c r="TH164" s="1"/>
      <c r="TI164" s="1"/>
      <c r="TJ164" s="1"/>
      <c r="TK164" s="1"/>
      <c r="TL164" s="1"/>
      <c r="TM164" s="1"/>
      <c r="TN164" s="1"/>
      <c r="TO164" s="1"/>
      <c r="TP164" s="1"/>
      <c r="TQ164" s="1"/>
      <c r="TR164" s="1"/>
      <c r="TS164" s="1"/>
      <c r="TT164" s="1"/>
      <c r="TU164" s="1"/>
      <c r="TV164" s="1"/>
      <c r="TW164" s="1"/>
      <c r="TX164" s="1"/>
      <c r="TY164" s="1"/>
      <c r="TZ164" s="1"/>
      <c r="UA164" s="1"/>
      <c r="UB164" s="1"/>
      <c r="UC164" s="1"/>
      <c r="UD164" s="1"/>
      <c r="UE164" s="1"/>
      <c r="UF164" s="1"/>
      <c r="UG164" s="1"/>
      <c r="UH164" s="1"/>
      <c r="UI164" s="1"/>
      <c r="UJ164" s="1"/>
      <c r="UK164" s="1"/>
      <c r="UL164" s="1"/>
      <c r="UM164" s="1"/>
      <c r="UN164" s="1"/>
      <c r="UO164" s="1"/>
      <c r="UP164" s="1"/>
      <c r="UQ164" s="1"/>
      <c r="UR164" s="1"/>
      <c r="US164" s="1"/>
      <c r="UT164" s="1"/>
      <c r="UU164" s="1"/>
      <c r="UV164" s="1"/>
      <c r="UW164" s="1"/>
      <c r="UX164" s="1"/>
      <c r="UY164" s="1"/>
      <c r="UZ164" s="1"/>
      <c r="VA164" s="1"/>
      <c r="VB164" s="1"/>
      <c r="VC164" s="1"/>
      <c r="VD164" s="1"/>
      <c r="VE164" s="1"/>
      <c r="VF164" s="1"/>
      <c r="VG164" s="1"/>
      <c r="VH164" s="1"/>
      <c r="VI164" s="1"/>
      <c r="VJ164" s="1"/>
      <c r="VK164" s="1"/>
      <c r="VL164" s="1"/>
      <c r="VM164" s="1"/>
      <c r="VN164" s="1"/>
      <c r="VO164" s="1"/>
      <c r="VP164" s="1"/>
      <c r="VQ164" s="1"/>
      <c r="VR164" s="1"/>
      <c r="VS164" s="1"/>
      <c r="VT164" s="1"/>
      <c r="VU164" s="1"/>
      <c r="VV164" s="1"/>
      <c r="VW164" s="1"/>
      <c r="VX164" s="1"/>
      <c r="VY164" s="1"/>
      <c r="VZ164" s="1"/>
      <c r="WA164" s="1"/>
      <c r="WB164" s="1"/>
      <c r="WC164" s="1"/>
      <c r="WD164" s="1"/>
      <c r="WE164" s="1"/>
      <c r="WF164" s="1"/>
      <c r="WG164" s="1"/>
      <c r="WH164" s="1"/>
      <c r="WI164" s="1"/>
      <c r="WJ164" s="1"/>
      <c r="WK164" s="1"/>
      <c r="WL164" s="1"/>
      <c r="WM164" s="1"/>
      <c r="WN164" s="1"/>
      <c r="WO164" s="1"/>
      <c r="WP164" s="1"/>
      <c r="WQ164" s="1"/>
      <c r="WR164" s="1"/>
      <c r="WS164" s="1"/>
      <c r="WT164" s="1"/>
      <c r="WU164" s="1"/>
      <c r="WV164" s="1"/>
      <c r="WW164" s="1"/>
      <c r="WX164" s="1"/>
      <c r="WY164" s="1"/>
      <c r="WZ164" s="1"/>
      <c r="XA164" s="1"/>
      <c r="XB164" s="1"/>
      <c r="XC164" s="1"/>
      <c r="XD164" s="1"/>
      <c r="XE164" s="1"/>
      <c r="XF164" s="1"/>
      <c r="XG164" s="1"/>
      <c r="XH164" s="1"/>
      <c r="XI164" s="1"/>
      <c r="XJ164" s="1"/>
      <c r="XK164" s="1"/>
      <c r="XL164" s="1"/>
      <c r="XM164" s="1"/>
      <c r="XN164" s="1"/>
      <c r="XO164" s="1"/>
      <c r="XP164" s="1"/>
      <c r="XQ164" s="1"/>
      <c r="XR164" s="1"/>
      <c r="XS164" s="1"/>
      <c r="XT164" s="1"/>
      <c r="XU164" s="1"/>
      <c r="XV164" s="1"/>
      <c r="XW164" s="1"/>
      <c r="XX164" s="1"/>
      <c r="XY164" s="1"/>
      <c r="XZ164" s="1"/>
      <c r="YA164" s="1"/>
      <c r="YB164" s="1"/>
      <c r="YC164" s="1"/>
      <c r="YD164" s="1"/>
      <c r="YE164" s="1"/>
      <c r="YF164" s="1"/>
      <c r="YG164" s="1"/>
      <c r="YH164" s="1"/>
      <c r="YI164" s="1"/>
      <c r="YJ164" s="1"/>
      <c r="YK164" s="1"/>
      <c r="YL164" s="1"/>
      <c r="YM164" s="1"/>
      <c r="YN164" s="1"/>
      <c r="YO164" s="1"/>
      <c r="YP164" s="1"/>
      <c r="YQ164" s="1"/>
      <c r="YR164" s="1"/>
      <c r="YS164" s="1"/>
      <c r="YT164" s="1"/>
      <c r="YU164" s="1"/>
      <c r="YV164" s="1"/>
      <c r="YW164" s="1"/>
      <c r="YX164" s="1"/>
      <c r="YY164" s="1"/>
      <c r="YZ164" s="1"/>
      <c r="ZA164" s="1"/>
      <c r="ZB164" s="1"/>
      <c r="ZC164" s="1"/>
      <c r="ZD164" s="1"/>
      <c r="ZE164" s="1"/>
      <c r="ZF164" s="1"/>
      <c r="ZG164" s="1"/>
      <c r="ZH164" s="1"/>
      <c r="ZI164" s="1"/>
      <c r="ZJ164" s="1"/>
      <c r="ZK164" s="1"/>
      <c r="ZL164" s="1"/>
      <c r="ZM164" s="1"/>
      <c r="ZN164" s="1"/>
      <c r="ZO164" s="1"/>
      <c r="ZP164" s="1"/>
      <c r="ZQ164" s="1"/>
      <c r="ZR164" s="1"/>
      <c r="ZS164" s="1"/>
    </row>
    <row r="165" spans="1:695" s="87" customFormat="1">
      <c r="A165" s="167" t="s">
        <v>125</v>
      </c>
      <c r="B165" s="90"/>
      <c r="C165" s="24" t="s">
        <v>127</v>
      </c>
      <c r="D165" s="24" t="s">
        <v>126</v>
      </c>
      <c r="E165" s="25">
        <v>0.65625</v>
      </c>
      <c r="F165" s="25">
        <v>0.72222222222222221</v>
      </c>
      <c r="G165" s="24">
        <f t="shared" si="11"/>
        <v>3949.3999999999996</v>
      </c>
      <c r="H165" s="59">
        <v>49</v>
      </c>
      <c r="I165" s="72">
        <v>80.599999999999994</v>
      </c>
      <c r="J165" s="68" t="s">
        <v>32</v>
      </c>
      <c r="K165" s="68" t="s">
        <v>33</v>
      </c>
      <c r="L165" s="110"/>
      <c r="M165" s="1"/>
      <c r="N165" s="97"/>
      <c r="O165" s="98"/>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s="1"/>
      <c r="IQ165" s="1"/>
      <c r="IR165" s="1"/>
      <c r="IS165" s="1"/>
      <c r="IT165" s="1"/>
      <c r="IU165" s="1"/>
      <c r="IV165" s="1"/>
      <c r="IW165" s="1"/>
      <c r="IX165" s="1"/>
      <c r="IY165" s="1"/>
      <c r="IZ165" s="1"/>
      <c r="JA165" s="1"/>
      <c r="JB165" s="1"/>
      <c r="JC165" s="1"/>
      <c r="JD165" s="1"/>
      <c r="JE165" s="1"/>
      <c r="JF165" s="1"/>
      <c r="JG165" s="1"/>
      <c r="JH165" s="1"/>
      <c r="JI165" s="1"/>
      <c r="JJ165" s="1"/>
      <c r="JK165" s="1"/>
      <c r="JL165" s="1"/>
      <c r="JM165" s="1"/>
      <c r="JN165" s="1"/>
      <c r="JO165" s="1"/>
      <c r="JP165" s="1"/>
      <c r="JQ165" s="1"/>
      <c r="JR165" s="1"/>
      <c r="JS165" s="1"/>
      <c r="JT165" s="1"/>
      <c r="JU165" s="1"/>
      <c r="JV165" s="1"/>
      <c r="JW165" s="1"/>
      <c r="JX165" s="1"/>
      <c r="JY165" s="1"/>
      <c r="JZ165" s="1"/>
      <c r="KA165" s="1"/>
      <c r="KB165" s="1"/>
      <c r="KC165" s="1"/>
      <c r="KD165" s="1"/>
      <c r="KE165" s="1"/>
      <c r="KF165" s="1"/>
      <c r="KG165" s="1"/>
      <c r="KH165" s="1"/>
      <c r="KI165" s="1"/>
      <c r="KJ165" s="1"/>
      <c r="KK165" s="1"/>
      <c r="KL165" s="1"/>
      <c r="KM165" s="1"/>
      <c r="KN165" s="1"/>
      <c r="KO165" s="1"/>
      <c r="KP165" s="1"/>
      <c r="KQ165" s="1"/>
      <c r="KR165" s="1"/>
      <c r="KS165" s="1"/>
      <c r="KT165" s="1"/>
      <c r="KU165" s="1"/>
      <c r="KV165" s="1"/>
      <c r="KW165" s="1"/>
      <c r="KX165" s="1"/>
      <c r="KY165" s="1"/>
      <c r="KZ165" s="1"/>
      <c r="LA165" s="1"/>
      <c r="LB165" s="1"/>
      <c r="LC165" s="1"/>
      <c r="LD165" s="1"/>
      <c r="LE165" s="1"/>
      <c r="LF165" s="1"/>
      <c r="LG165" s="1"/>
      <c r="LH165" s="1"/>
      <c r="LI165" s="1"/>
      <c r="LJ165" s="1"/>
      <c r="LK165" s="1"/>
      <c r="LL165" s="1"/>
      <c r="LM165" s="1"/>
      <c r="LN165" s="1"/>
      <c r="LO165" s="1"/>
      <c r="LP165" s="1"/>
      <c r="LQ165" s="1"/>
      <c r="LR165" s="1"/>
      <c r="LS165" s="1"/>
      <c r="LT165" s="1"/>
      <c r="LU165" s="1"/>
      <c r="LV165" s="1"/>
      <c r="LW165" s="1"/>
      <c r="LX165" s="1"/>
      <c r="LY165" s="1"/>
      <c r="LZ165" s="1"/>
      <c r="MA165" s="1"/>
      <c r="MB165" s="1"/>
      <c r="MC165" s="1"/>
      <c r="MD165" s="1"/>
      <c r="ME165" s="1"/>
      <c r="MF165" s="1"/>
      <c r="MG165" s="1"/>
      <c r="MH165" s="1"/>
      <c r="MI165" s="1"/>
      <c r="MJ165" s="1"/>
      <c r="MK165" s="1"/>
      <c r="ML165" s="1"/>
      <c r="MM165" s="1"/>
      <c r="MN165" s="1"/>
      <c r="MO165" s="1"/>
      <c r="MP165" s="1"/>
      <c r="MQ165" s="1"/>
      <c r="MR165" s="1"/>
      <c r="MS165" s="1"/>
      <c r="MT165" s="1"/>
      <c r="MU165" s="1"/>
      <c r="MV165" s="1"/>
      <c r="MW165" s="1"/>
      <c r="MX165" s="1"/>
      <c r="MY165" s="1"/>
      <c r="MZ165" s="1"/>
      <c r="NA165" s="1"/>
      <c r="NB165" s="1"/>
      <c r="NC165" s="1"/>
      <c r="ND165" s="1"/>
      <c r="NE165" s="1"/>
      <c r="NF165" s="1"/>
      <c r="NG165" s="1"/>
      <c r="NH165" s="1"/>
      <c r="NI165" s="1"/>
      <c r="NJ165" s="1"/>
      <c r="NK165" s="1"/>
      <c r="NL165" s="1"/>
      <c r="NM165" s="1"/>
      <c r="NN165" s="1"/>
      <c r="NO165" s="1"/>
      <c r="NP165" s="1"/>
      <c r="NQ165" s="1"/>
      <c r="NR165" s="1"/>
      <c r="NS165" s="1"/>
      <c r="NT165" s="1"/>
      <c r="NU165" s="1"/>
      <c r="NV165" s="1"/>
      <c r="NW165" s="1"/>
      <c r="NX165" s="1"/>
      <c r="NY165" s="1"/>
      <c r="NZ165" s="1"/>
      <c r="OA165" s="1"/>
      <c r="OB165" s="1"/>
      <c r="OC165" s="1"/>
      <c r="OD165" s="1"/>
      <c r="OE165" s="1"/>
      <c r="OF165" s="1"/>
      <c r="OG165" s="1"/>
      <c r="OH165" s="1"/>
      <c r="OI165" s="1"/>
      <c r="OJ165" s="1"/>
      <c r="OK165" s="1"/>
      <c r="OL165" s="1"/>
      <c r="OM165" s="1"/>
      <c r="ON165" s="1"/>
      <c r="OO165" s="1"/>
      <c r="OP165" s="1"/>
      <c r="OQ165" s="1"/>
      <c r="OR165" s="1"/>
      <c r="OS165" s="1"/>
      <c r="OT165" s="1"/>
      <c r="OU165" s="1"/>
      <c r="OV165" s="1"/>
      <c r="OW165" s="1"/>
      <c r="OX165" s="1"/>
      <c r="OY165" s="1"/>
      <c r="OZ165" s="1"/>
      <c r="PA165" s="1"/>
      <c r="PB165" s="1"/>
      <c r="PC165" s="1"/>
      <c r="PD165" s="1"/>
      <c r="PE165" s="1"/>
      <c r="PF165" s="1"/>
      <c r="PG165" s="1"/>
      <c r="PH165" s="1"/>
      <c r="PI165" s="1"/>
      <c r="PJ165" s="1"/>
      <c r="PK165" s="1"/>
      <c r="PL165" s="1"/>
      <c r="PM165" s="1"/>
      <c r="PN165" s="1"/>
      <c r="PO165" s="1"/>
      <c r="PP165" s="1"/>
      <c r="PQ165" s="1"/>
      <c r="PR165" s="1"/>
      <c r="PS165" s="1"/>
      <c r="PT165" s="1"/>
      <c r="PU165" s="1"/>
      <c r="PV165" s="1"/>
      <c r="PW165" s="1"/>
      <c r="PX165" s="1"/>
      <c r="PY165" s="1"/>
      <c r="PZ165" s="1"/>
      <c r="QA165" s="1"/>
      <c r="QB165" s="1"/>
      <c r="QC165" s="1"/>
      <c r="QD165" s="1"/>
      <c r="QE165" s="1"/>
      <c r="QF165" s="1"/>
      <c r="QG165" s="1"/>
      <c r="QH165" s="1"/>
      <c r="QI165" s="1"/>
      <c r="QJ165" s="1"/>
      <c r="QK165" s="1"/>
      <c r="QL165" s="1"/>
      <c r="QM165" s="1"/>
      <c r="QN165" s="1"/>
      <c r="QO165" s="1"/>
      <c r="QP165" s="1"/>
      <c r="QQ165" s="1"/>
      <c r="QR165" s="1"/>
      <c r="QS165" s="1"/>
      <c r="QT165" s="1"/>
      <c r="QU165" s="1"/>
      <c r="QV165" s="1"/>
      <c r="QW165" s="1"/>
      <c r="QX165" s="1"/>
      <c r="QY165" s="1"/>
      <c r="QZ165" s="1"/>
      <c r="RA165" s="1"/>
      <c r="RB165" s="1"/>
      <c r="RC165" s="1"/>
      <c r="RD165" s="1"/>
      <c r="RE165" s="1"/>
      <c r="RF165" s="1"/>
      <c r="RG165" s="1"/>
      <c r="RH165" s="1"/>
      <c r="RI165" s="1"/>
      <c r="RJ165" s="1"/>
      <c r="RK165" s="1"/>
      <c r="RL165" s="1"/>
      <c r="RM165" s="1"/>
      <c r="RN165" s="1"/>
      <c r="RO165" s="1"/>
      <c r="RP165" s="1"/>
      <c r="RQ165" s="1"/>
      <c r="RR165" s="1"/>
      <c r="RS165" s="1"/>
      <c r="RT165" s="1"/>
      <c r="RU165" s="1"/>
      <c r="RV165" s="1"/>
      <c r="RW165" s="1"/>
      <c r="RX165" s="1"/>
      <c r="RY165" s="1"/>
      <c r="RZ165" s="1"/>
      <c r="SA165" s="1"/>
      <c r="SB165" s="1"/>
      <c r="SC165" s="1"/>
      <c r="SD165" s="1"/>
      <c r="SE165" s="1"/>
      <c r="SF165" s="1"/>
      <c r="SG165" s="1"/>
      <c r="SH165" s="1"/>
      <c r="SI165" s="1"/>
      <c r="SJ165" s="1"/>
      <c r="SK165" s="1"/>
      <c r="SL165" s="1"/>
      <c r="SM165" s="1"/>
      <c r="SN165" s="1"/>
      <c r="SO165" s="1"/>
      <c r="SP165" s="1"/>
      <c r="SQ165" s="1"/>
      <c r="SR165" s="1"/>
      <c r="SS165" s="1"/>
      <c r="ST165" s="1"/>
      <c r="SU165" s="1"/>
      <c r="SV165" s="1"/>
      <c r="SW165" s="1"/>
      <c r="SX165" s="1"/>
      <c r="SY165" s="1"/>
      <c r="SZ165" s="1"/>
      <c r="TA165" s="1"/>
      <c r="TB165" s="1"/>
      <c r="TC165" s="1"/>
      <c r="TD165" s="1"/>
      <c r="TE165" s="1"/>
      <c r="TF165" s="1"/>
      <c r="TG165" s="1"/>
      <c r="TH165" s="1"/>
      <c r="TI165" s="1"/>
      <c r="TJ165" s="1"/>
      <c r="TK165" s="1"/>
      <c r="TL165" s="1"/>
      <c r="TM165" s="1"/>
      <c r="TN165" s="1"/>
      <c r="TO165" s="1"/>
      <c r="TP165" s="1"/>
      <c r="TQ165" s="1"/>
      <c r="TR165" s="1"/>
      <c r="TS165" s="1"/>
      <c r="TT165" s="1"/>
      <c r="TU165" s="1"/>
      <c r="TV165" s="1"/>
      <c r="TW165" s="1"/>
      <c r="TX165" s="1"/>
      <c r="TY165" s="1"/>
      <c r="TZ165" s="1"/>
      <c r="UA165" s="1"/>
      <c r="UB165" s="1"/>
      <c r="UC165" s="1"/>
      <c r="UD165" s="1"/>
      <c r="UE165" s="1"/>
      <c r="UF165" s="1"/>
      <c r="UG165" s="1"/>
      <c r="UH165" s="1"/>
      <c r="UI165" s="1"/>
      <c r="UJ165" s="1"/>
      <c r="UK165" s="1"/>
      <c r="UL165" s="1"/>
      <c r="UM165" s="1"/>
      <c r="UN165" s="1"/>
      <c r="UO165" s="1"/>
      <c r="UP165" s="1"/>
      <c r="UQ165" s="1"/>
      <c r="UR165" s="1"/>
      <c r="US165" s="1"/>
      <c r="UT165" s="1"/>
      <c r="UU165" s="1"/>
      <c r="UV165" s="1"/>
      <c r="UW165" s="1"/>
      <c r="UX165" s="1"/>
      <c r="UY165" s="1"/>
      <c r="UZ165" s="1"/>
      <c r="VA165" s="1"/>
      <c r="VB165" s="1"/>
      <c r="VC165" s="1"/>
      <c r="VD165" s="1"/>
      <c r="VE165" s="1"/>
      <c r="VF165" s="1"/>
      <c r="VG165" s="1"/>
      <c r="VH165" s="1"/>
      <c r="VI165" s="1"/>
      <c r="VJ165" s="1"/>
      <c r="VK165" s="1"/>
      <c r="VL165" s="1"/>
      <c r="VM165" s="1"/>
      <c r="VN165" s="1"/>
      <c r="VO165" s="1"/>
      <c r="VP165" s="1"/>
      <c r="VQ165" s="1"/>
      <c r="VR165" s="1"/>
      <c r="VS165" s="1"/>
      <c r="VT165" s="1"/>
      <c r="VU165" s="1"/>
      <c r="VV165" s="1"/>
      <c r="VW165" s="1"/>
      <c r="VX165" s="1"/>
      <c r="VY165" s="1"/>
      <c r="VZ165" s="1"/>
      <c r="WA165" s="1"/>
      <c r="WB165" s="1"/>
      <c r="WC165" s="1"/>
      <c r="WD165" s="1"/>
      <c r="WE165" s="1"/>
      <c r="WF165" s="1"/>
      <c r="WG165" s="1"/>
      <c r="WH165" s="1"/>
      <c r="WI165" s="1"/>
      <c r="WJ165" s="1"/>
      <c r="WK165" s="1"/>
      <c r="WL165" s="1"/>
      <c r="WM165" s="1"/>
      <c r="WN165" s="1"/>
      <c r="WO165" s="1"/>
      <c r="WP165" s="1"/>
      <c r="WQ165" s="1"/>
      <c r="WR165" s="1"/>
      <c r="WS165" s="1"/>
      <c r="WT165" s="1"/>
      <c r="WU165" s="1"/>
      <c r="WV165" s="1"/>
      <c r="WW165" s="1"/>
      <c r="WX165" s="1"/>
      <c r="WY165" s="1"/>
      <c r="WZ165" s="1"/>
      <c r="XA165" s="1"/>
      <c r="XB165" s="1"/>
      <c r="XC165" s="1"/>
      <c r="XD165" s="1"/>
      <c r="XE165" s="1"/>
      <c r="XF165" s="1"/>
      <c r="XG165" s="1"/>
      <c r="XH165" s="1"/>
      <c r="XI165" s="1"/>
      <c r="XJ165" s="1"/>
      <c r="XK165" s="1"/>
      <c r="XL165" s="1"/>
      <c r="XM165" s="1"/>
      <c r="XN165" s="1"/>
      <c r="XO165" s="1"/>
      <c r="XP165" s="1"/>
      <c r="XQ165" s="1"/>
      <c r="XR165" s="1"/>
      <c r="XS165" s="1"/>
      <c r="XT165" s="1"/>
      <c r="XU165" s="1"/>
      <c r="XV165" s="1"/>
      <c r="XW165" s="1"/>
      <c r="XX165" s="1"/>
      <c r="XY165" s="1"/>
      <c r="XZ165" s="1"/>
      <c r="YA165" s="1"/>
      <c r="YB165" s="1"/>
      <c r="YC165" s="1"/>
      <c r="YD165" s="1"/>
      <c r="YE165" s="1"/>
      <c r="YF165" s="1"/>
      <c r="YG165" s="1"/>
      <c r="YH165" s="1"/>
      <c r="YI165" s="1"/>
      <c r="YJ165" s="1"/>
      <c r="YK165" s="1"/>
      <c r="YL165" s="1"/>
      <c r="YM165" s="1"/>
      <c r="YN165" s="1"/>
      <c r="YO165" s="1"/>
      <c r="YP165" s="1"/>
      <c r="YQ165" s="1"/>
      <c r="YR165" s="1"/>
      <c r="YS165" s="1"/>
      <c r="YT165" s="1"/>
      <c r="YU165" s="1"/>
      <c r="YV165" s="1"/>
      <c r="YW165" s="1"/>
      <c r="YX165" s="1"/>
      <c r="YY165" s="1"/>
      <c r="YZ165" s="1"/>
      <c r="ZA165" s="1"/>
      <c r="ZB165" s="1"/>
      <c r="ZC165" s="1"/>
      <c r="ZD165" s="1"/>
      <c r="ZE165" s="1"/>
      <c r="ZF165" s="1"/>
      <c r="ZG165" s="1"/>
      <c r="ZH165" s="1"/>
      <c r="ZI165" s="1"/>
      <c r="ZJ165" s="1"/>
      <c r="ZK165" s="1"/>
      <c r="ZL165" s="1"/>
      <c r="ZM165" s="1"/>
      <c r="ZN165" s="1"/>
      <c r="ZO165" s="1"/>
      <c r="ZP165" s="1"/>
      <c r="ZQ165" s="1"/>
      <c r="ZR165" s="1"/>
      <c r="ZS165" s="1"/>
    </row>
    <row r="166" spans="1:695" s="87" customFormat="1">
      <c r="A166" s="167" t="s">
        <v>125</v>
      </c>
      <c r="B166" s="90"/>
      <c r="C166" s="24"/>
      <c r="D166" s="24"/>
      <c r="E166" s="25"/>
      <c r="F166" s="25"/>
      <c r="G166" s="24"/>
      <c r="H166" s="59"/>
      <c r="I166" s="72"/>
      <c r="J166" s="67"/>
      <c r="K166" s="41"/>
      <c r="L166" s="110"/>
      <c r="M166" s="1"/>
      <c r="N166" s="97"/>
      <c r="O166" s="98"/>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c r="IH166" s="1"/>
      <c r="II166" s="1"/>
      <c r="IJ166" s="1"/>
      <c r="IK166" s="1"/>
      <c r="IL166" s="1"/>
      <c r="IM166" s="1"/>
      <c r="IN166" s="1"/>
      <c r="IO166" s="1"/>
      <c r="IP166" s="1"/>
      <c r="IQ166" s="1"/>
      <c r="IR166" s="1"/>
      <c r="IS166" s="1"/>
      <c r="IT166" s="1"/>
      <c r="IU166" s="1"/>
      <c r="IV166" s="1"/>
      <c r="IW166" s="1"/>
      <c r="IX166" s="1"/>
      <c r="IY166" s="1"/>
      <c r="IZ166" s="1"/>
      <c r="JA166" s="1"/>
      <c r="JB166" s="1"/>
      <c r="JC166" s="1"/>
      <c r="JD166" s="1"/>
      <c r="JE166" s="1"/>
      <c r="JF166" s="1"/>
      <c r="JG166" s="1"/>
      <c r="JH166" s="1"/>
      <c r="JI166" s="1"/>
      <c r="JJ166" s="1"/>
      <c r="JK166" s="1"/>
      <c r="JL166" s="1"/>
      <c r="JM166" s="1"/>
      <c r="JN166" s="1"/>
      <c r="JO166" s="1"/>
      <c r="JP166" s="1"/>
      <c r="JQ166" s="1"/>
      <c r="JR166" s="1"/>
      <c r="JS166" s="1"/>
      <c r="JT166" s="1"/>
      <c r="JU166" s="1"/>
      <c r="JV166" s="1"/>
      <c r="JW166" s="1"/>
      <c r="JX166" s="1"/>
      <c r="JY166" s="1"/>
      <c r="JZ166" s="1"/>
      <c r="KA166" s="1"/>
      <c r="KB166" s="1"/>
      <c r="KC166" s="1"/>
      <c r="KD166" s="1"/>
      <c r="KE166" s="1"/>
      <c r="KF166" s="1"/>
      <c r="KG166" s="1"/>
      <c r="KH166" s="1"/>
      <c r="KI166" s="1"/>
      <c r="KJ166" s="1"/>
      <c r="KK166" s="1"/>
      <c r="KL166" s="1"/>
      <c r="KM166" s="1"/>
      <c r="KN166" s="1"/>
      <c r="KO166" s="1"/>
      <c r="KP166" s="1"/>
      <c r="KQ166" s="1"/>
      <c r="KR166" s="1"/>
      <c r="KS166" s="1"/>
      <c r="KT166" s="1"/>
      <c r="KU166" s="1"/>
      <c r="KV166" s="1"/>
      <c r="KW166" s="1"/>
      <c r="KX166" s="1"/>
      <c r="KY166" s="1"/>
      <c r="KZ166" s="1"/>
      <c r="LA166" s="1"/>
      <c r="LB166" s="1"/>
      <c r="LC166" s="1"/>
      <c r="LD166" s="1"/>
      <c r="LE166" s="1"/>
      <c r="LF166" s="1"/>
      <c r="LG166" s="1"/>
      <c r="LH166" s="1"/>
      <c r="LI166" s="1"/>
      <c r="LJ166" s="1"/>
      <c r="LK166" s="1"/>
      <c r="LL166" s="1"/>
      <c r="LM166" s="1"/>
      <c r="LN166" s="1"/>
      <c r="LO166" s="1"/>
      <c r="LP166" s="1"/>
      <c r="LQ166" s="1"/>
      <c r="LR166" s="1"/>
      <c r="LS166" s="1"/>
      <c r="LT166" s="1"/>
      <c r="LU166" s="1"/>
      <c r="LV166" s="1"/>
      <c r="LW166" s="1"/>
      <c r="LX166" s="1"/>
      <c r="LY166" s="1"/>
      <c r="LZ166" s="1"/>
      <c r="MA166" s="1"/>
      <c r="MB166" s="1"/>
      <c r="MC166" s="1"/>
      <c r="MD166" s="1"/>
      <c r="ME166" s="1"/>
      <c r="MF166" s="1"/>
      <c r="MG166" s="1"/>
      <c r="MH166" s="1"/>
      <c r="MI166" s="1"/>
      <c r="MJ166" s="1"/>
      <c r="MK166" s="1"/>
      <c r="ML166" s="1"/>
      <c r="MM166" s="1"/>
      <c r="MN166" s="1"/>
      <c r="MO166" s="1"/>
      <c r="MP166" s="1"/>
      <c r="MQ166" s="1"/>
      <c r="MR166" s="1"/>
      <c r="MS166" s="1"/>
      <c r="MT166" s="1"/>
      <c r="MU166" s="1"/>
      <c r="MV166" s="1"/>
      <c r="MW166" s="1"/>
      <c r="MX166" s="1"/>
      <c r="MY166" s="1"/>
      <c r="MZ166" s="1"/>
      <c r="NA166" s="1"/>
      <c r="NB166" s="1"/>
      <c r="NC166" s="1"/>
      <c r="ND166" s="1"/>
      <c r="NE166" s="1"/>
      <c r="NF166" s="1"/>
      <c r="NG166" s="1"/>
      <c r="NH166" s="1"/>
      <c r="NI166" s="1"/>
      <c r="NJ166" s="1"/>
      <c r="NK166" s="1"/>
      <c r="NL166" s="1"/>
      <c r="NM166" s="1"/>
      <c r="NN166" s="1"/>
      <c r="NO166" s="1"/>
      <c r="NP166" s="1"/>
      <c r="NQ166" s="1"/>
      <c r="NR166" s="1"/>
      <c r="NS166" s="1"/>
      <c r="NT166" s="1"/>
      <c r="NU166" s="1"/>
      <c r="NV166" s="1"/>
      <c r="NW166" s="1"/>
      <c r="NX166" s="1"/>
      <c r="NY166" s="1"/>
      <c r="NZ166" s="1"/>
      <c r="OA166" s="1"/>
      <c r="OB166" s="1"/>
      <c r="OC166" s="1"/>
      <c r="OD166" s="1"/>
      <c r="OE166" s="1"/>
      <c r="OF166" s="1"/>
      <c r="OG166" s="1"/>
      <c r="OH166" s="1"/>
      <c r="OI166" s="1"/>
      <c r="OJ166" s="1"/>
      <c r="OK166" s="1"/>
      <c r="OL166" s="1"/>
      <c r="OM166" s="1"/>
      <c r="ON166" s="1"/>
      <c r="OO166" s="1"/>
      <c r="OP166" s="1"/>
      <c r="OQ166" s="1"/>
      <c r="OR166" s="1"/>
      <c r="OS166" s="1"/>
      <c r="OT166" s="1"/>
      <c r="OU166" s="1"/>
      <c r="OV166" s="1"/>
      <c r="OW166" s="1"/>
      <c r="OX166" s="1"/>
      <c r="OY166" s="1"/>
      <c r="OZ166" s="1"/>
      <c r="PA166" s="1"/>
      <c r="PB166" s="1"/>
      <c r="PC166" s="1"/>
      <c r="PD166" s="1"/>
      <c r="PE166" s="1"/>
      <c r="PF166" s="1"/>
      <c r="PG166" s="1"/>
      <c r="PH166" s="1"/>
      <c r="PI166" s="1"/>
      <c r="PJ166" s="1"/>
      <c r="PK166" s="1"/>
      <c r="PL166" s="1"/>
      <c r="PM166" s="1"/>
      <c r="PN166" s="1"/>
      <c r="PO166" s="1"/>
      <c r="PP166" s="1"/>
      <c r="PQ166" s="1"/>
      <c r="PR166" s="1"/>
      <c r="PS166" s="1"/>
      <c r="PT166" s="1"/>
      <c r="PU166" s="1"/>
      <c r="PV166" s="1"/>
      <c r="PW166" s="1"/>
      <c r="PX166" s="1"/>
      <c r="PY166" s="1"/>
      <c r="PZ166" s="1"/>
      <c r="QA166" s="1"/>
      <c r="QB166" s="1"/>
      <c r="QC166" s="1"/>
      <c r="QD166" s="1"/>
      <c r="QE166" s="1"/>
      <c r="QF166" s="1"/>
      <c r="QG166" s="1"/>
      <c r="QH166" s="1"/>
      <c r="QI166" s="1"/>
      <c r="QJ166" s="1"/>
      <c r="QK166" s="1"/>
      <c r="QL166" s="1"/>
      <c r="QM166" s="1"/>
      <c r="QN166" s="1"/>
      <c r="QO166" s="1"/>
      <c r="QP166" s="1"/>
      <c r="QQ166" s="1"/>
      <c r="QR166" s="1"/>
      <c r="QS166" s="1"/>
      <c r="QT166" s="1"/>
      <c r="QU166" s="1"/>
      <c r="QV166" s="1"/>
      <c r="QW166" s="1"/>
      <c r="QX166" s="1"/>
      <c r="QY166" s="1"/>
      <c r="QZ166" s="1"/>
      <c r="RA166" s="1"/>
      <c r="RB166" s="1"/>
      <c r="RC166" s="1"/>
      <c r="RD166" s="1"/>
      <c r="RE166" s="1"/>
      <c r="RF166" s="1"/>
      <c r="RG166" s="1"/>
      <c r="RH166" s="1"/>
      <c r="RI166" s="1"/>
      <c r="RJ166" s="1"/>
      <c r="RK166" s="1"/>
      <c r="RL166" s="1"/>
      <c r="RM166" s="1"/>
      <c r="RN166" s="1"/>
      <c r="RO166" s="1"/>
      <c r="RP166" s="1"/>
      <c r="RQ166" s="1"/>
      <c r="RR166" s="1"/>
      <c r="RS166" s="1"/>
      <c r="RT166" s="1"/>
      <c r="RU166" s="1"/>
      <c r="RV166" s="1"/>
      <c r="RW166" s="1"/>
      <c r="RX166" s="1"/>
      <c r="RY166" s="1"/>
      <c r="RZ166" s="1"/>
      <c r="SA166" s="1"/>
      <c r="SB166" s="1"/>
      <c r="SC166" s="1"/>
      <c r="SD166" s="1"/>
      <c r="SE166" s="1"/>
      <c r="SF166" s="1"/>
      <c r="SG166" s="1"/>
      <c r="SH166" s="1"/>
      <c r="SI166" s="1"/>
      <c r="SJ166" s="1"/>
      <c r="SK166" s="1"/>
      <c r="SL166" s="1"/>
      <c r="SM166" s="1"/>
      <c r="SN166" s="1"/>
      <c r="SO166" s="1"/>
      <c r="SP166" s="1"/>
      <c r="SQ166" s="1"/>
      <c r="SR166" s="1"/>
      <c r="SS166" s="1"/>
      <c r="ST166" s="1"/>
      <c r="SU166" s="1"/>
      <c r="SV166" s="1"/>
      <c r="SW166" s="1"/>
      <c r="SX166" s="1"/>
      <c r="SY166" s="1"/>
      <c r="SZ166" s="1"/>
      <c r="TA166" s="1"/>
      <c r="TB166" s="1"/>
      <c r="TC166" s="1"/>
      <c r="TD166" s="1"/>
      <c r="TE166" s="1"/>
      <c r="TF166" s="1"/>
      <c r="TG166" s="1"/>
      <c r="TH166" s="1"/>
      <c r="TI166" s="1"/>
      <c r="TJ166" s="1"/>
      <c r="TK166" s="1"/>
      <c r="TL166" s="1"/>
      <c r="TM166" s="1"/>
      <c r="TN166" s="1"/>
      <c r="TO166" s="1"/>
      <c r="TP166" s="1"/>
      <c r="TQ166" s="1"/>
      <c r="TR166" s="1"/>
      <c r="TS166" s="1"/>
      <c r="TT166" s="1"/>
      <c r="TU166" s="1"/>
      <c r="TV166" s="1"/>
      <c r="TW166" s="1"/>
      <c r="TX166" s="1"/>
      <c r="TY166" s="1"/>
      <c r="TZ166" s="1"/>
      <c r="UA166" s="1"/>
      <c r="UB166" s="1"/>
      <c r="UC166" s="1"/>
      <c r="UD166" s="1"/>
      <c r="UE166" s="1"/>
      <c r="UF166" s="1"/>
      <c r="UG166" s="1"/>
      <c r="UH166" s="1"/>
      <c r="UI166" s="1"/>
      <c r="UJ166" s="1"/>
      <c r="UK166" s="1"/>
      <c r="UL166" s="1"/>
      <c r="UM166" s="1"/>
      <c r="UN166" s="1"/>
      <c r="UO166" s="1"/>
      <c r="UP166" s="1"/>
      <c r="UQ166" s="1"/>
      <c r="UR166" s="1"/>
      <c r="US166" s="1"/>
      <c r="UT166" s="1"/>
      <c r="UU166" s="1"/>
      <c r="UV166" s="1"/>
      <c r="UW166" s="1"/>
      <c r="UX166" s="1"/>
      <c r="UY166" s="1"/>
      <c r="UZ166" s="1"/>
      <c r="VA166" s="1"/>
      <c r="VB166" s="1"/>
      <c r="VC166" s="1"/>
      <c r="VD166" s="1"/>
      <c r="VE166" s="1"/>
      <c r="VF166" s="1"/>
      <c r="VG166" s="1"/>
      <c r="VH166" s="1"/>
      <c r="VI166" s="1"/>
      <c r="VJ166" s="1"/>
      <c r="VK166" s="1"/>
      <c r="VL166" s="1"/>
      <c r="VM166" s="1"/>
      <c r="VN166" s="1"/>
      <c r="VO166" s="1"/>
      <c r="VP166" s="1"/>
      <c r="VQ166" s="1"/>
      <c r="VR166" s="1"/>
      <c r="VS166" s="1"/>
      <c r="VT166" s="1"/>
      <c r="VU166" s="1"/>
      <c r="VV166" s="1"/>
      <c r="VW166" s="1"/>
      <c r="VX166" s="1"/>
      <c r="VY166" s="1"/>
      <c r="VZ166" s="1"/>
      <c r="WA166" s="1"/>
      <c r="WB166" s="1"/>
      <c r="WC166" s="1"/>
      <c r="WD166" s="1"/>
      <c r="WE166" s="1"/>
      <c r="WF166" s="1"/>
      <c r="WG166" s="1"/>
      <c r="WH166" s="1"/>
      <c r="WI166" s="1"/>
      <c r="WJ166" s="1"/>
      <c r="WK166" s="1"/>
      <c r="WL166" s="1"/>
      <c r="WM166" s="1"/>
      <c r="WN166" s="1"/>
      <c r="WO166" s="1"/>
      <c r="WP166" s="1"/>
      <c r="WQ166" s="1"/>
      <c r="WR166" s="1"/>
      <c r="WS166" s="1"/>
      <c r="WT166" s="1"/>
      <c r="WU166" s="1"/>
      <c r="WV166" s="1"/>
      <c r="WW166" s="1"/>
      <c r="WX166" s="1"/>
      <c r="WY166" s="1"/>
      <c r="WZ166" s="1"/>
      <c r="XA166" s="1"/>
      <c r="XB166" s="1"/>
      <c r="XC166" s="1"/>
      <c r="XD166" s="1"/>
      <c r="XE166" s="1"/>
      <c r="XF166" s="1"/>
      <c r="XG166" s="1"/>
      <c r="XH166" s="1"/>
      <c r="XI166" s="1"/>
      <c r="XJ166" s="1"/>
      <c r="XK166" s="1"/>
      <c r="XL166" s="1"/>
      <c r="XM166" s="1"/>
      <c r="XN166" s="1"/>
      <c r="XO166" s="1"/>
      <c r="XP166" s="1"/>
      <c r="XQ166" s="1"/>
      <c r="XR166" s="1"/>
      <c r="XS166" s="1"/>
      <c r="XT166" s="1"/>
      <c r="XU166" s="1"/>
      <c r="XV166" s="1"/>
      <c r="XW166" s="1"/>
      <c r="XX166" s="1"/>
      <c r="XY166" s="1"/>
      <c r="XZ166" s="1"/>
      <c r="YA166" s="1"/>
      <c r="YB166" s="1"/>
      <c r="YC166" s="1"/>
      <c r="YD166" s="1"/>
      <c r="YE166" s="1"/>
      <c r="YF166" s="1"/>
      <c r="YG166" s="1"/>
      <c r="YH166" s="1"/>
      <c r="YI166" s="1"/>
      <c r="YJ166" s="1"/>
      <c r="YK166" s="1"/>
      <c r="YL166" s="1"/>
      <c r="YM166" s="1"/>
      <c r="YN166" s="1"/>
      <c r="YO166" s="1"/>
      <c r="YP166" s="1"/>
      <c r="YQ166" s="1"/>
      <c r="YR166" s="1"/>
      <c r="YS166" s="1"/>
      <c r="YT166" s="1"/>
      <c r="YU166" s="1"/>
      <c r="YV166" s="1"/>
      <c r="YW166" s="1"/>
      <c r="YX166" s="1"/>
      <c r="YY166" s="1"/>
      <c r="YZ166" s="1"/>
      <c r="ZA166" s="1"/>
      <c r="ZB166" s="1"/>
      <c r="ZC166" s="1"/>
      <c r="ZD166" s="1"/>
      <c r="ZE166" s="1"/>
      <c r="ZF166" s="1"/>
      <c r="ZG166" s="1"/>
      <c r="ZH166" s="1"/>
      <c r="ZI166" s="1"/>
      <c r="ZJ166" s="1"/>
      <c r="ZK166" s="1"/>
      <c r="ZL166" s="1"/>
      <c r="ZM166" s="1"/>
      <c r="ZN166" s="1"/>
      <c r="ZO166" s="1"/>
      <c r="ZP166" s="1"/>
      <c r="ZQ166" s="1"/>
      <c r="ZR166" s="1"/>
      <c r="ZS166" s="1"/>
    </row>
    <row r="167" spans="1:695" s="87" customFormat="1">
      <c r="A167" s="167" t="s">
        <v>125</v>
      </c>
      <c r="B167" s="85"/>
      <c r="C167" s="24" t="s">
        <v>121</v>
      </c>
      <c r="D167" s="24" t="s">
        <v>126</v>
      </c>
      <c r="E167" s="25">
        <v>0.72916666666666663</v>
      </c>
      <c r="F167" s="25">
        <v>0.79166666666666663</v>
      </c>
      <c r="G167" s="24">
        <f t="shared" si="11"/>
        <v>3969</v>
      </c>
      <c r="H167" s="59">
        <v>49</v>
      </c>
      <c r="I167" s="72">
        <v>81</v>
      </c>
      <c r="J167" s="68" t="s">
        <v>32</v>
      </c>
      <c r="K167" s="68" t="s">
        <v>33</v>
      </c>
      <c r="L167" s="110"/>
      <c r="M167" s="1"/>
      <c r="N167" s="97"/>
      <c r="O167" s="98"/>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s="1"/>
      <c r="IQ167" s="1"/>
      <c r="IR167" s="1"/>
      <c r="IS167" s="1"/>
      <c r="IT167" s="1"/>
      <c r="IU167" s="1"/>
      <c r="IV167" s="1"/>
      <c r="IW167" s="1"/>
      <c r="IX167" s="1"/>
      <c r="IY167" s="1"/>
      <c r="IZ167" s="1"/>
      <c r="JA167" s="1"/>
      <c r="JB167" s="1"/>
      <c r="JC167" s="1"/>
      <c r="JD167" s="1"/>
      <c r="JE167" s="1"/>
      <c r="JF167" s="1"/>
      <c r="JG167" s="1"/>
      <c r="JH167" s="1"/>
      <c r="JI167" s="1"/>
      <c r="JJ167" s="1"/>
      <c r="JK167" s="1"/>
      <c r="JL167" s="1"/>
      <c r="JM167" s="1"/>
      <c r="JN167" s="1"/>
      <c r="JO167" s="1"/>
      <c r="JP167" s="1"/>
      <c r="JQ167" s="1"/>
      <c r="JR167" s="1"/>
      <c r="JS167" s="1"/>
      <c r="JT167" s="1"/>
      <c r="JU167" s="1"/>
      <c r="JV167" s="1"/>
      <c r="JW167" s="1"/>
      <c r="JX167" s="1"/>
      <c r="JY167" s="1"/>
      <c r="JZ167" s="1"/>
      <c r="KA167" s="1"/>
      <c r="KB167" s="1"/>
      <c r="KC167" s="1"/>
      <c r="KD167" s="1"/>
      <c r="KE167" s="1"/>
      <c r="KF167" s="1"/>
      <c r="KG167" s="1"/>
      <c r="KH167" s="1"/>
      <c r="KI167" s="1"/>
      <c r="KJ167" s="1"/>
      <c r="KK167" s="1"/>
      <c r="KL167" s="1"/>
      <c r="KM167" s="1"/>
      <c r="KN167" s="1"/>
      <c r="KO167" s="1"/>
      <c r="KP167" s="1"/>
      <c r="KQ167" s="1"/>
      <c r="KR167" s="1"/>
      <c r="KS167" s="1"/>
      <c r="KT167" s="1"/>
      <c r="KU167" s="1"/>
      <c r="KV167" s="1"/>
      <c r="KW167" s="1"/>
      <c r="KX167" s="1"/>
      <c r="KY167" s="1"/>
      <c r="KZ167" s="1"/>
      <c r="LA167" s="1"/>
      <c r="LB167" s="1"/>
      <c r="LC167" s="1"/>
      <c r="LD167" s="1"/>
      <c r="LE167" s="1"/>
      <c r="LF167" s="1"/>
      <c r="LG167" s="1"/>
      <c r="LH167" s="1"/>
      <c r="LI167" s="1"/>
      <c r="LJ167" s="1"/>
      <c r="LK167" s="1"/>
      <c r="LL167" s="1"/>
      <c r="LM167" s="1"/>
      <c r="LN167" s="1"/>
      <c r="LO167" s="1"/>
      <c r="LP167" s="1"/>
      <c r="LQ167" s="1"/>
      <c r="LR167" s="1"/>
      <c r="LS167" s="1"/>
      <c r="LT167" s="1"/>
      <c r="LU167" s="1"/>
      <c r="LV167" s="1"/>
      <c r="LW167" s="1"/>
      <c r="LX167" s="1"/>
      <c r="LY167" s="1"/>
      <c r="LZ167" s="1"/>
      <c r="MA167" s="1"/>
      <c r="MB167" s="1"/>
      <c r="MC167" s="1"/>
      <c r="MD167" s="1"/>
      <c r="ME167" s="1"/>
      <c r="MF167" s="1"/>
      <c r="MG167" s="1"/>
      <c r="MH167" s="1"/>
      <c r="MI167" s="1"/>
      <c r="MJ167" s="1"/>
      <c r="MK167" s="1"/>
      <c r="ML167" s="1"/>
      <c r="MM167" s="1"/>
      <c r="MN167" s="1"/>
      <c r="MO167" s="1"/>
      <c r="MP167" s="1"/>
      <c r="MQ167" s="1"/>
      <c r="MR167" s="1"/>
      <c r="MS167" s="1"/>
      <c r="MT167" s="1"/>
      <c r="MU167" s="1"/>
      <c r="MV167" s="1"/>
      <c r="MW167" s="1"/>
      <c r="MX167" s="1"/>
      <c r="MY167" s="1"/>
      <c r="MZ167" s="1"/>
      <c r="NA167" s="1"/>
      <c r="NB167" s="1"/>
      <c r="NC167" s="1"/>
      <c r="ND167" s="1"/>
      <c r="NE167" s="1"/>
      <c r="NF167" s="1"/>
      <c r="NG167" s="1"/>
      <c r="NH167" s="1"/>
      <c r="NI167" s="1"/>
      <c r="NJ167" s="1"/>
      <c r="NK167" s="1"/>
      <c r="NL167" s="1"/>
      <c r="NM167" s="1"/>
      <c r="NN167" s="1"/>
      <c r="NO167" s="1"/>
      <c r="NP167" s="1"/>
      <c r="NQ167" s="1"/>
      <c r="NR167" s="1"/>
      <c r="NS167" s="1"/>
      <c r="NT167" s="1"/>
      <c r="NU167" s="1"/>
      <c r="NV167" s="1"/>
      <c r="NW167" s="1"/>
      <c r="NX167" s="1"/>
      <c r="NY167" s="1"/>
      <c r="NZ167" s="1"/>
      <c r="OA167" s="1"/>
      <c r="OB167" s="1"/>
      <c r="OC167" s="1"/>
      <c r="OD167" s="1"/>
      <c r="OE167" s="1"/>
      <c r="OF167" s="1"/>
      <c r="OG167" s="1"/>
      <c r="OH167" s="1"/>
      <c r="OI167" s="1"/>
      <c r="OJ167" s="1"/>
      <c r="OK167" s="1"/>
      <c r="OL167" s="1"/>
      <c r="OM167" s="1"/>
      <c r="ON167" s="1"/>
      <c r="OO167" s="1"/>
      <c r="OP167" s="1"/>
      <c r="OQ167" s="1"/>
      <c r="OR167" s="1"/>
      <c r="OS167" s="1"/>
      <c r="OT167" s="1"/>
      <c r="OU167" s="1"/>
      <c r="OV167" s="1"/>
      <c r="OW167" s="1"/>
      <c r="OX167" s="1"/>
      <c r="OY167" s="1"/>
      <c r="OZ167" s="1"/>
      <c r="PA167" s="1"/>
      <c r="PB167" s="1"/>
      <c r="PC167" s="1"/>
      <c r="PD167" s="1"/>
      <c r="PE167" s="1"/>
      <c r="PF167" s="1"/>
      <c r="PG167" s="1"/>
      <c r="PH167" s="1"/>
      <c r="PI167" s="1"/>
      <c r="PJ167" s="1"/>
      <c r="PK167" s="1"/>
      <c r="PL167" s="1"/>
      <c r="PM167" s="1"/>
      <c r="PN167" s="1"/>
      <c r="PO167" s="1"/>
      <c r="PP167" s="1"/>
      <c r="PQ167" s="1"/>
      <c r="PR167" s="1"/>
      <c r="PS167" s="1"/>
      <c r="PT167" s="1"/>
      <c r="PU167" s="1"/>
      <c r="PV167" s="1"/>
      <c r="PW167" s="1"/>
      <c r="PX167" s="1"/>
      <c r="PY167" s="1"/>
      <c r="PZ167" s="1"/>
      <c r="QA167" s="1"/>
      <c r="QB167" s="1"/>
      <c r="QC167" s="1"/>
      <c r="QD167" s="1"/>
      <c r="QE167" s="1"/>
      <c r="QF167" s="1"/>
      <c r="QG167" s="1"/>
      <c r="QH167" s="1"/>
      <c r="QI167" s="1"/>
      <c r="QJ167" s="1"/>
      <c r="QK167" s="1"/>
      <c r="QL167" s="1"/>
      <c r="QM167" s="1"/>
      <c r="QN167" s="1"/>
      <c r="QO167" s="1"/>
      <c r="QP167" s="1"/>
      <c r="QQ167" s="1"/>
      <c r="QR167" s="1"/>
      <c r="QS167" s="1"/>
      <c r="QT167" s="1"/>
      <c r="QU167" s="1"/>
      <c r="QV167" s="1"/>
      <c r="QW167" s="1"/>
      <c r="QX167" s="1"/>
      <c r="QY167" s="1"/>
      <c r="QZ167" s="1"/>
      <c r="RA167" s="1"/>
      <c r="RB167" s="1"/>
      <c r="RC167" s="1"/>
      <c r="RD167" s="1"/>
      <c r="RE167" s="1"/>
      <c r="RF167" s="1"/>
      <c r="RG167" s="1"/>
      <c r="RH167" s="1"/>
      <c r="RI167" s="1"/>
      <c r="RJ167" s="1"/>
      <c r="RK167" s="1"/>
      <c r="RL167" s="1"/>
      <c r="RM167" s="1"/>
      <c r="RN167" s="1"/>
      <c r="RO167" s="1"/>
      <c r="RP167" s="1"/>
      <c r="RQ167" s="1"/>
      <c r="RR167" s="1"/>
      <c r="RS167" s="1"/>
      <c r="RT167" s="1"/>
      <c r="RU167" s="1"/>
      <c r="RV167" s="1"/>
      <c r="RW167" s="1"/>
      <c r="RX167" s="1"/>
      <c r="RY167" s="1"/>
      <c r="RZ167" s="1"/>
      <c r="SA167" s="1"/>
      <c r="SB167" s="1"/>
      <c r="SC167" s="1"/>
      <c r="SD167" s="1"/>
      <c r="SE167" s="1"/>
      <c r="SF167" s="1"/>
      <c r="SG167" s="1"/>
      <c r="SH167" s="1"/>
      <c r="SI167" s="1"/>
      <c r="SJ167" s="1"/>
      <c r="SK167" s="1"/>
      <c r="SL167" s="1"/>
      <c r="SM167" s="1"/>
      <c r="SN167" s="1"/>
      <c r="SO167" s="1"/>
      <c r="SP167" s="1"/>
      <c r="SQ167" s="1"/>
      <c r="SR167" s="1"/>
      <c r="SS167" s="1"/>
      <c r="ST167" s="1"/>
      <c r="SU167" s="1"/>
      <c r="SV167" s="1"/>
      <c r="SW167" s="1"/>
      <c r="SX167" s="1"/>
      <c r="SY167" s="1"/>
      <c r="SZ167" s="1"/>
      <c r="TA167" s="1"/>
      <c r="TB167" s="1"/>
      <c r="TC167" s="1"/>
      <c r="TD167" s="1"/>
      <c r="TE167" s="1"/>
      <c r="TF167" s="1"/>
      <c r="TG167" s="1"/>
      <c r="TH167" s="1"/>
      <c r="TI167" s="1"/>
      <c r="TJ167" s="1"/>
      <c r="TK167" s="1"/>
      <c r="TL167" s="1"/>
      <c r="TM167" s="1"/>
      <c r="TN167" s="1"/>
      <c r="TO167" s="1"/>
      <c r="TP167" s="1"/>
      <c r="TQ167" s="1"/>
      <c r="TR167" s="1"/>
      <c r="TS167" s="1"/>
      <c r="TT167" s="1"/>
      <c r="TU167" s="1"/>
      <c r="TV167" s="1"/>
      <c r="TW167" s="1"/>
      <c r="TX167" s="1"/>
      <c r="TY167" s="1"/>
      <c r="TZ167" s="1"/>
      <c r="UA167" s="1"/>
      <c r="UB167" s="1"/>
      <c r="UC167" s="1"/>
      <c r="UD167" s="1"/>
      <c r="UE167" s="1"/>
      <c r="UF167" s="1"/>
      <c r="UG167" s="1"/>
      <c r="UH167" s="1"/>
      <c r="UI167" s="1"/>
      <c r="UJ167" s="1"/>
      <c r="UK167" s="1"/>
      <c r="UL167" s="1"/>
      <c r="UM167" s="1"/>
      <c r="UN167" s="1"/>
      <c r="UO167" s="1"/>
      <c r="UP167" s="1"/>
      <c r="UQ167" s="1"/>
      <c r="UR167" s="1"/>
      <c r="US167" s="1"/>
      <c r="UT167" s="1"/>
      <c r="UU167" s="1"/>
      <c r="UV167" s="1"/>
      <c r="UW167" s="1"/>
      <c r="UX167" s="1"/>
      <c r="UY167" s="1"/>
      <c r="UZ167" s="1"/>
      <c r="VA167" s="1"/>
      <c r="VB167" s="1"/>
      <c r="VC167" s="1"/>
      <c r="VD167" s="1"/>
      <c r="VE167" s="1"/>
      <c r="VF167" s="1"/>
      <c r="VG167" s="1"/>
      <c r="VH167" s="1"/>
      <c r="VI167" s="1"/>
      <c r="VJ167" s="1"/>
      <c r="VK167" s="1"/>
      <c r="VL167" s="1"/>
      <c r="VM167" s="1"/>
      <c r="VN167" s="1"/>
      <c r="VO167" s="1"/>
      <c r="VP167" s="1"/>
      <c r="VQ167" s="1"/>
      <c r="VR167" s="1"/>
      <c r="VS167" s="1"/>
      <c r="VT167" s="1"/>
      <c r="VU167" s="1"/>
      <c r="VV167" s="1"/>
      <c r="VW167" s="1"/>
      <c r="VX167" s="1"/>
      <c r="VY167" s="1"/>
      <c r="VZ167" s="1"/>
      <c r="WA167" s="1"/>
      <c r="WB167" s="1"/>
      <c r="WC167" s="1"/>
      <c r="WD167" s="1"/>
      <c r="WE167" s="1"/>
      <c r="WF167" s="1"/>
      <c r="WG167" s="1"/>
      <c r="WH167" s="1"/>
      <c r="WI167" s="1"/>
      <c r="WJ167" s="1"/>
      <c r="WK167" s="1"/>
      <c r="WL167" s="1"/>
      <c r="WM167" s="1"/>
      <c r="WN167" s="1"/>
      <c r="WO167" s="1"/>
      <c r="WP167" s="1"/>
      <c r="WQ167" s="1"/>
      <c r="WR167" s="1"/>
      <c r="WS167" s="1"/>
      <c r="WT167" s="1"/>
      <c r="WU167" s="1"/>
      <c r="WV167" s="1"/>
      <c r="WW167" s="1"/>
      <c r="WX167" s="1"/>
      <c r="WY167" s="1"/>
      <c r="WZ167" s="1"/>
      <c r="XA167" s="1"/>
      <c r="XB167" s="1"/>
      <c r="XC167" s="1"/>
      <c r="XD167" s="1"/>
      <c r="XE167" s="1"/>
      <c r="XF167" s="1"/>
      <c r="XG167" s="1"/>
      <c r="XH167" s="1"/>
      <c r="XI167" s="1"/>
      <c r="XJ167" s="1"/>
      <c r="XK167" s="1"/>
      <c r="XL167" s="1"/>
      <c r="XM167" s="1"/>
      <c r="XN167" s="1"/>
      <c r="XO167" s="1"/>
      <c r="XP167" s="1"/>
      <c r="XQ167" s="1"/>
      <c r="XR167" s="1"/>
      <c r="XS167" s="1"/>
      <c r="XT167" s="1"/>
      <c r="XU167" s="1"/>
      <c r="XV167" s="1"/>
      <c r="XW167" s="1"/>
      <c r="XX167" s="1"/>
      <c r="XY167" s="1"/>
      <c r="XZ167" s="1"/>
      <c r="YA167" s="1"/>
      <c r="YB167" s="1"/>
      <c r="YC167" s="1"/>
      <c r="YD167" s="1"/>
      <c r="YE167" s="1"/>
      <c r="YF167" s="1"/>
      <c r="YG167" s="1"/>
      <c r="YH167" s="1"/>
      <c r="YI167" s="1"/>
      <c r="YJ167" s="1"/>
      <c r="YK167" s="1"/>
      <c r="YL167" s="1"/>
      <c r="YM167" s="1"/>
      <c r="YN167" s="1"/>
      <c r="YO167" s="1"/>
      <c r="YP167" s="1"/>
      <c r="YQ167" s="1"/>
      <c r="YR167" s="1"/>
      <c r="YS167" s="1"/>
      <c r="YT167" s="1"/>
      <c r="YU167" s="1"/>
      <c r="YV167" s="1"/>
      <c r="YW167" s="1"/>
      <c r="YX167" s="1"/>
      <c r="YY167" s="1"/>
      <c r="YZ167" s="1"/>
      <c r="ZA167" s="1"/>
      <c r="ZB167" s="1"/>
      <c r="ZC167" s="1"/>
      <c r="ZD167" s="1"/>
      <c r="ZE167" s="1"/>
      <c r="ZF167" s="1"/>
      <c r="ZG167" s="1"/>
      <c r="ZH167" s="1"/>
      <c r="ZI167" s="1"/>
      <c r="ZJ167" s="1"/>
      <c r="ZK167" s="1"/>
      <c r="ZL167" s="1"/>
      <c r="ZM167" s="1"/>
      <c r="ZN167" s="1"/>
      <c r="ZO167" s="1"/>
      <c r="ZP167" s="1"/>
      <c r="ZQ167" s="1"/>
      <c r="ZR167" s="1"/>
      <c r="ZS167" s="1"/>
    </row>
    <row r="168" spans="1:695" s="87" customFormat="1">
      <c r="A168" s="167" t="s">
        <v>125</v>
      </c>
      <c r="B168" s="90"/>
      <c r="C168" s="24"/>
      <c r="D168" s="24"/>
      <c r="E168" s="25"/>
      <c r="F168" s="25"/>
      <c r="G168" s="24"/>
      <c r="H168" s="59"/>
      <c r="I168" s="72"/>
      <c r="J168" s="68"/>
      <c r="K168" s="68"/>
      <c r="L168" s="110"/>
      <c r="M168" s="1"/>
      <c r="N168" s="97"/>
      <c r="O168" s="98"/>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s="1"/>
      <c r="IQ168" s="1"/>
      <c r="IR168" s="1"/>
      <c r="IS168" s="1"/>
      <c r="IT168" s="1"/>
      <c r="IU168" s="1"/>
      <c r="IV168" s="1"/>
      <c r="IW168" s="1"/>
      <c r="IX168" s="1"/>
      <c r="IY168" s="1"/>
      <c r="IZ168" s="1"/>
      <c r="JA168" s="1"/>
      <c r="JB168" s="1"/>
      <c r="JC168" s="1"/>
      <c r="JD168" s="1"/>
      <c r="JE168" s="1"/>
      <c r="JF168" s="1"/>
      <c r="JG168" s="1"/>
      <c r="JH168" s="1"/>
      <c r="JI168" s="1"/>
      <c r="JJ168" s="1"/>
      <c r="JK168" s="1"/>
      <c r="JL168" s="1"/>
      <c r="JM168" s="1"/>
      <c r="JN168" s="1"/>
      <c r="JO168" s="1"/>
      <c r="JP168" s="1"/>
      <c r="JQ168" s="1"/>
      <c r="JR168" s="1"/>
      <c r="JS168" s="1"/>
      <c r="JT168" s="1"/>
      <c r="JU168" s="1"/>
      <c r="JV168" s="1"/>
      <c r="JW168" s="1"/>
      <c r="JX168" s="1"/>
      <c r="JY168" s="1"/>
      <c r="JZ168" s="1"/>
      <c r="KA168" s="1"/>
      <c r="KB168" s="1"/>
      <c r="KC168" s="1"/>
      <c r="KD168" s="1"/>
      <c r="KE168" s="1"/>
      <c r="KF168" s="1"/>
      <c r="KG168" s="1"/>
      <c r="KH168" s="1"/>
      <c r="KI168" s="1"/>
      <c r="KJ168" s="1"/>
      <c r="KK168" s="1"/>
      <c r="KL168" s="1"/>
      <c r="KM168" s="1"/>
      <c r="KN168" s="1"/>
      <c r="KO168" s="1"/>
      <c r="KP168" s="1"/>
      <c r="KQ168" s="1"/>
      <c r="KR168" s="1"/>
      <c r="KS168" s="1"/>
      <c r="KT168" s="1"/>
      <c r="KU168" s="1"/>
      <c r="KV168" s="1"/>
      <c r="KW168" s="1"/>
      <c r="KX168" s="1"/>
      <c r="KY168" s="1"/>
      <c r="KZ168" s="1"/>
      <c r="LA168" s="1"/>
      <c r="LB168" s="1"/>
      <c r="LC168" s="1"/>
      <c r="LD168" s="1"/>
      <c r="LE168" s="1"/>
      <c r="LF168" s="1"/>
      <c r="LG168" s="1"/>
      <c r="LH168" s="1"/>
      <c r="LI168" s="1"/>
      <c r="LJ168" s="1"/>
      <c r="LK168" s="1"/>
      <c r="LL168" s="1"/>
      <c r="LM168" s="1"/>
      <c r="LN168" s="1"/>
      <c r="LO168" s="1"/>
      <c r="LP168" s="1"/>
      <c r="LQ168" s="1"/>
      <c r="LR168" s="1"/>
      <c r="LS168" s="1"/>
      <c r="LT168" s="1"/>
      <c r="LU168" s="1"/>
      <c r="LV168" s="1"/>
      <c r="LW168" s="1"/>
      <c r="LX168" s="1"/>
      <c r="LY168" s="1"/>
      <c r="LZ168" s="1"/>
      <c r="MA168" s="1"/>
      <c r="MB168" s="1"/>
      <c r="MC168" s="1"/>
      <c r="MD168" s="1"/>
      <c r="ME168" s="1"/>
      <c r="MF168" s="1"/>
      <c r="MG168" s="1"/>
      <c r="MH168" s="1"/>
      <c r="MI168" s="1"/>
      <c r="MJ168" s="1"/>
      <c r="MK168" s="1"/>
      <c r="ML168" s="1"/>
      <c r="MM168" s="1"/>
      <c r="MN168" s="1"/>
      <c r="MO168" s="1"/>
      <c r="MP168" s="1"/>
      <c r="MQ168" s="1"/>
      <c r="MR168" s="1"/>
      <c r="MS168" s="1"/>
      <c r="MT168" s="1"/>
      <c r="MU168" s="1"/>
      <c r="MV168" s="1"/>
      <c r="MW168" s="1"/>
      <c r="MX168" s="1"/>
      <c r="MY168" s="1"/>
      <c r="MZ168" s="1"/>
      <c r="NA168" s="1"/>
      <c r="NB168" s="1"/>
      <c r="NC168" s="1"/>
      <c r="ND168" s="1"/>
      <c r="NE168" s="1"/>
      <c r="NF168" s="1"/>
      <c r="NG168" s="1"/>
      <c r="NH168" s="1"/>
      <c r="NI168" s="1"/>
      <c r="NJ168" s="1"/>
      <c r="NK168" s="1"/>
      <c r="NL168" s="1"/>
      <c r="NM168" s="1"/>
      <c r="NN168" s="1"/>
      <c r="NO168" s="1"/>
      <c r="NP168" s="1"/>
      <c r="NQ168" s="1"/>
      <c r="NR168" s="1"/>
      <c r="NS168" s="1"/>
      <c r="NT168" s="1"/>
      <c r="NU168" s="1"/>
      <c r="NV168" s="1"/>
      <c r="NW168" s="1"/>
      <c r="NX168" s="1"/>
      <c r="NY168" s="1"/>
      <c r="NZ168" s="1"/>
      <c r="OA168" s="1"/>
      <c r="OB168" s="1"/>
      <c r="OC168" s="1"/>
      <c r="OD168" s="1"/>
      <c r="OE168" s="1"/>
      <c r="OF168" s="1"/>
      <c r="OG168" s="1"/>
      <c r="OH168" s="1"/>
      <c r="OI168" s="1"/>
      <c r="OJ168" s="1"/>
      <c r="OK168" s="1"/>
      <c r="OL168" s="1"/>
      <c r="OM168" s="1"/>
      <c r="ON168" s="1"/>
      <c r="OO168" s="1"/>
      <c r="OP168" s="1"/>
      <c r="OQ168" s="1"/>
      <c r="OR168" s="1"/>
      <c r="OS168" s="1"/>
      <c r="OT168" s="1"/>
      <c r="OU168" s="1"/>
      <c r="OV168" s="1"/>
      <c r="OW168" s="1"/>
      <c r="OX168" s="1"/>
      <c r="OY168" s="1"/>
      <c r="OZ168" s="1"/>
      <c r="PA168" s="1"/>
      <c r="PB168" s="1"/>
      <c r="PC168" s="1"/>
      <c r="PD168" s="1"/>
      <c r="PE168" s="1"/>
      <c r="PF168" s="1"/>
      <c r="PG168" s="1"/>
      <c r="PH168" s="1"/>
      <c r="PI168" s="1"/>
      <c r="PJ168" s="1"/>
      <c r="PK168" s="1"/>
      <c r="PL168" s="1"/>
      <c r="PM168" s="1"/>
      <c r="PN168" s="1"/>
      <c r="PO168" s="1"/>
      <c r="PP168" s="1"/>
      <c r="PQ168" s="1"/>
      <c r="PR168" s="1"/>
      <c r="PS168" s="1"/>
      <c r="PT168" s="1"/>
      <c r="PU168" s="1"/>
      <c r="PV168" s="1"/>
      <c r="PW168" s="1"/>
      <c r="PX168" s="1"/>
      <c r="PY168" s="1"/>
      <c r="PZ168" s="1"/>
      <c r="QA168" s="1"/>
      <c r="QB168" s="1"/>
      <c r="QC168" s="1"/>
      <c r="QD168" s="1"/>
      <c r="QE168" s="1"/>
      <c r="QF168" s="1"/>
      <c r="QG168" s="1"/>
      <c r="QH168" s="1"/>
      <c r="QI168" s="1"/>
      <c r="QJ168" s="1"/>
      <c r="QK168" s="1"/>
      <c r="QL168" s="1"/>
      <c r="QM168" s="1"/>
      <c r="QN168" s="1"/>
      <c r="QO168" s="1"/>
      <c r="QP168" s="1"/>
      <c r="QQ168" s="1"/>
      <c r="QR168" s="1"/>
      <c r="QS168" s="1"/>
      <c r="QT168" s="1"/>
      <c r="QU168" s="1"/>
      <c r="QV168" s="1"/>
      <c r="QW168" s="1"/>
      <c r="QX168" s="1"/>
      <c r="QY168" s="1"/>
      <c r="QZ168" s="1"/>
      <c r="RA168" s="1"/>
      <c r="RB168" s="1"/>
      <c r="RC168" s="1"/>
      <c r="RD168" s="1"/>
      <c r="RE168" s="1"/>
      <c r="RF168" s="1"/>
      <c r="RG168" s="1"/>
      <c r="RH168" s="1"/>
      <c r="RI168" s="1"/>
      <c r="RJ168" s="1"/>
      <c r="RK168" s="1"/>
      <c r="RL168" s="1"/>
      <c r="RM168" s="1"/>
      <c r="RN168" s="1"/>
      <c r="RO168" s="1"/>
      <c r="RP168" s="1"/>
      <c r="RQ168" s="1"/>
      <c r="RR168" s="1"/>
      <c r="RS168" s="1"/>
      <c r="RT168" s="1"/>
      <c r="RU168" s="1"/>
      <c r="RV168" s="1"/>
      <c r="RW168" s="1"/>
      <c r="RX168" s="1"/>
      <c r="RY168" s="1"/>
      <c r="RZ168" s="1"/>
      <c r="SA168" s="1"/>
      <c r="SB168" s="1"/>
      <c r="SC168" s="1"/>
      <c r="SD168" s="1"/>
      <c r="SE168" s="1"/>
      <c r="SF168" s="1"/>
      <c r="SG168" s="1"/>
      <c r="SH168" s="1"/>
      <c r="SI168" s="1"/>
      <c r="SJ168" s="1"/>
      <c r="SK168" s="1"/>
      <c r="SL168" s="1"/>
      <c r="SM168" s="1"/>
      <c r="SN168" s="1"/>
      <c r="SO168" s="1"/>
      <c r="SP168" s="1"/>
      <c r="SQ168" s="1"/>
      <c r="SR168" s="1"/>
      <c r="SS168" s="1"/>
      <c r="ST168" s="1"/>
      <c r="SU168" s="1"/>
      <c r="SV168" s="1"/>
      <c r="SW168" s="1"/>
      <c r="SX168" s="1"/>
      <c r="SY168" s="1"/>
      <c r="SZ168" s="1"/>
      <c r="TA168" s="1"/>
      <c r="TB168" s="1"/>
      <c r="TC168" s="1"/>
      <c r="TD168" s="1"/>
      <c r="TE168" s="1"/>
      <c r="TF168" s="1"/>
      <c r="TG168" s="1"/>
      <c r="TH168" s="1"/>
      <c r="TI168" s="1"/>
      <c r="TJ168" s="1"/>
      <c r="TK168" s="1"/>
      <c r="TL168" s="1"/>
      <c r="TM168" s="1"/>
      <c r="TN168" s="1"/>
      <c r="TO168" s="1"/>
      <c r="TP168" s="1"/>
      <c r="TQ168" s="1"/>
      <c r="TR168" s="1"/>
      <c r="TS168" s="1"/>
      <c r="TT168" s="1"/>
      <c r="TU168" s="1"/>
      <c r="TV168" s="1"/>
      <c r="TW168" s="1"/>
      <c r="TX168" s="1"/>
      <c r="TY168" s="1"/>
      <c r="TZ168" s="1"/>
      <c r="UA168" s="1"/>
      <c r="UB168" s="1"/>
      <c r="UC168" s="1"/>
      <c r="UD168" s="1"/>
      <c r="UE168" s="1"/>
      <c r="UF168" s="1"/>
      <c r="UG168" s="1"/>
      <c r="UH168" s="1"/>
      <c r="UI168" s="1"/>
      <c r="UJ168" s="1"/>
      <c r="UK168" s="1"/>
      <c r="UL168" s="1"/>
      <c r="UM168" s="1"/>
      <c r="UN168" s="1"/>
      <c r="UO168" s="1"/>
      <c r="UP168" s="1"/>
      <c r="UQ168" s="1"/>
      <c r="UR168" s="1"/>
      <c r="US168" s="1"/>
      <c r="UT168" s="1"/>
      <c r="UU168" s="1"/>
      <c r="UV168" s="1"/>
      <c r="UW168" s="1"/>
      <c r="UX168" s="1"/>
      <c r="UY168" s="1"/>
      <c r="UZ168" s="1"/>
      <c r="VA168" s="1"/>
      <c r="VB168" s="1"/>
      <c r="VC168" s="1"/>
      <c r="VD168" s="1"/>
      <c r="VE168" s="1"/>
      <c r="VF168" s="1"/>
      <c r="VG168" s="1"/>
      <c r="VH168" s="1"/>
      <c r="VI168" s="1"/>
      <c r="VJ168" s="1"/>
      <c r="VK168" s="1"/>
      <c r="VL168" s="1"/>
      <c r="VM168" s="1"/>
      <c r="VN168" s="1"/>
      <c r="VO168" s="1"/>
      <c r="VP168" s="1"/>
      <c r="VQ168" s="1"/>
      <c r="VR168" s="1"/>
      <c r="VS168" s="1"/>
      <c r="VT168" s="1"/>
      <c r="VU168" s="1"/>
      <c r="VV168" s="1"/>
      <c r="VW168" s="1"/>
      <c r="VX168" s="1"/>
      <c r="VY168" s="1"/>
      <c r="VZ168" s="1"/>
      <c r="WA168" s="1"/>
      <c r="WB168" s="1"/>
      <c r="WC168" s="1"/>
      <c r="WD168" s="1"/>
      <c r="WE168" s="1"/>
      <c r="WF168" s="1"/>
      <c r="WG168" s="1"/>
      <c r="WH168" s="1"/>
      <c r="WI168" s="1"/>
      <c r="WJ168" s="1"/>
      <c r="WK168" s="1"/>
      <c r="WL168" s="1"/>
      <c r="WM168" s="1"/>
      <c r="WN168" s="1"/>
      <c r="WO168" s="1"/>
      <c r="WP168" s="1"/>
      <c r="WQ168" s="1"/>
      <c r="WR168" s="1"/>
      <c r="WS168" s="1"/>
      <c r="WT168" s="1"/>
      <c r="WU168" s="1"/>
      <c r="WV168" s="1"/>
      <c r="WW168" s="1"/>
      <c r="WX168" s="1"/>
      <c r="WY168" s="1"/>
      <c r="WZ168" s="1"/>
      <c r="XA168" s="1"/>
      <c r="XB168" s="1"/>
      <c r="XC168" s="1"/>
      <c r="XD168" s="1"/>
      <c r="XE168" s="1"/>
      <c r="XF168" s="1"/>
      <c r="XG168" s="1"/>
      <c r="XH168" s="1"/>
      <c r="XI168" s="1"/>
      <c r="XJ168" s="1"/>
      <c r="XK168" s="1"/>
      <c r="XL168" s="1"/>
      <c r="XM168" s="1"/>
      <c r="XN168" s="1"/>
      <c r="XO168" s="1"/>
      <c r="XP168" s="1"/>
      <c r="XQ168" s="1"/>
      <c r="XR168" s="1"/>
      <c r="XS168" s="1"/>
      <c r="XT168" s="1"/>
      <c r="XU168" s="1"/>
      <c r="XV168" s="1"/>
      <c r="XW168" s="1"/>
      <c r="XX168" s="1"/>
      <c r="XY168" s="1"/>
      <c r="XZ168" s="1"/>
      <c r="YA168" s="1"/>
      <c r="YB168" s="1"/>
      <c r="YC168" s="1"/>
      <c r="YD168" s="1"/>
      <c r="YE168" s="1"/>
      <c r="YF168" s="1"/>
      <c r="YG168" s="1"/>
      <c r="YH168" s="1"/>
      <c r="YI168" s="1"/>
      <c r="YJ168" s="1"/>
      <c r="YK168" s="1"/>
      <c r="YL168" s="1"/>
      <c r="YM168" s="1"/>
      <c r="YN168" s="1"/>
      <c r="YO168" s="1"/>
      <c r="YP168" s="1"/>
      <c r="YQ168" s="1"/>
      <c r="YR168" s="1"/>
      <c r="YS168" s="1"/>
      <c r="YT168" s="1"/>
      <c r="YU168" s="1"/>
      <c r="YV168" s="1"/>
      <c r="YW168" s="1"/>
      <c r="YX168" s="1"/>
      <c r="YY168" s="1"/>
      <c r="YZ168" s="1"/>
      <c r="ZA168" s="1"/>
      <c r="ZB168" s="1"/>
      <c r="ZC168" s="1"/>
      <c r="ZD168" s="1"/>
      <c r="ZE168" s="1"/>
      <c r="ZF168" s="1"/>
      <c r="ZG168" s="1"/>
      <c r="ZH168" s="1"/>
      <c r="ZI168" s="1"/>
      <c r="ZJ168" s="1"/>
      <c r="ZK168" s="1"/>
      <c r="ZL168" s="1"/>
      <c r="ZM168" s="1"/>
      <c r="ZN168" s="1"/>
      <c r="ZO168" s="1"/>
      <c r="ZP168" s="1"/>
      <c r="ZQ168" s="1"/>
      <c r="ZR168" s="1"/>
      <c r="ZS168" s="1"/>
    </row>
    <row r="169" spans="1:695" s="89" customFormat="1">
      <c r="A169" s="167" t="s">
        <v>125</v>
      </c>
      <c r="B169" s="79"/>
      <c r="C169" s="24" t="s">
        <v>128</v>
      </c>
      <c r="D169" s="24" t="s">
        <v>126</v>
      </c>
      <c r="E169" s="25">
        <v>0.8125</v>
      </c>
      <c r="F169" s="25">
        <v>0.875</v>
      </c>
      <c r="G169" s="24">
        <f t="shared" si="11"/>
        <v>4018</v>
      </c>
      <c r="H169" s="59">
        <v>49</v>
      </c>
      <c r="I169" s="72">
        <v>82</v>
      </c>
      <c r="J169" s="68" t="s">
        <v>32</v>
      </c>
      <c r="K169" s="68" t="s">
        <v>33</v>
      </c>
      <c r="L169" s="110"/>
      <c r="M169" s="1"/>
      <c r="N169" s="97"/>
      <c r="O169" s="98"/>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s="1"/>
      <c r="IQ169" s="1"/>
      <c r="IR169" s="1"/>
      <c r="IS169" s="1"/>
      <c r="IT169" s="1"/>
      <c r="IU169" s="1"/>
      <c r="IV169" s="1"/>
      <c r="IW169" s="1"/>
      <c r="IX169" s="1"/>
      <c r="IY169" s="1"/>
      <c r="IZ169" s="1"/>
      <c r="JA169" s="1"/>
      <c r="JB169" s="1"/>
      <c r="JC169" s="1"/>
      <c r="JD169" s="1"/>
      <c r="JE169" s="1"/>
      <c r="JF169" s="1"/>
      <c r="JG169" s="1"/>
      <c r="JH169" s="1"/>
      <c r="JI169" s="1"/>
      <c r="JJ169" s="1"/>
      <c r="JK169" s="1"/>
      <c r="JL169" s="1"/>
      <c r="JM169" s="1"/>
      <c r="JN169" s="1"/>
      <c r="JO169" s="1"/>
      <c r="JP169" s="1"/>
      <c r="JQ169" s="1"/>
      <c r="JR169" s="1"/>
      <c r="JS169" s="1"/>
      <c r="JT169" s="1"/>
      <c r="JU169" s="1"/>
      <c r="JV169" s="1"/>
      <c r="JW169" s="1"/>
      <c r="JX169" s="1"/>
      <c r="JY169" s="1"/>
      <c r="JZ169" s="1"/>
      <c r="KA169" s="1"/>
      <c r="KB169" s="1"/>
      <c r="KC169" s="1"/>
      <c r="KD169" s="1"/>
      <c r="KE169" s="1"/>
      <c r="KF169" s="1"/>
      <c r="KG169" s="1"/>
      <c r="KH169" s="1"/>
      <c r="KI169" s="1"/>
      <c r="KJ169" s="1"/>
      <c r="KK169" s="1"/>
      <c r="KL169" s="1"/>
      <c r="KM169" s="1"/>
      <c r="KN169" s="1"/>
      <c r="KO169" s="1"/>
      <c r="KP169" s="1"/>
      <c r="KQ169" s="1"/>
      <c r="KR169" s="1"/>
      <c r="KS169" s="1"/>
      <c r="KT169" s="1"/>
      <c r="KU169" s="1"/>
      <c r="KV169" s="1"/>
      <c r="KW169" s="1"/>
      <c r="KX169" s="1"/>
      <c r="KY169" s="1"/>
      <c r="KZ169" s="1"/>
      <c r="LA169" s="1"/>
      <c r="LB169" s="1"/>
      <c r="LC169" s="1"/>
      <c r="LD169" s="1"/>
      <c r="LE169" s="1"/>
      <c r="LF169" s="1"/>
      <c r="LG169" s="1"/>
      <c r="LH169" s="1"/>
      <c r="LI169" s="1"/>
      <c r="LJ169" s="1"/>
      <c r="LK169" s="1"/>
      <c r="LL169" s="1"/>
      <c r="LM169" s="1"/>
      <c r="LN169" s="1"/>
      <c r="LO169" s="1"/>
      <c r="LP169" s="1"/>
      <c r="LQ169" s="1"/>
      <c r="LR169" s="1"/>
      <c r="LS169" s="1"/>
      <c r="LT169" s="1"/>
      <c r="LU169" s="1"/>
      <c r="LV169" s="1"/>
      <c r="LW169" s="1"/>
      <c r="LX169" s="1"/>
      <c r="LY169" s="1"/>
      <c r="LZ169" s="1"/>
      <c r="MA169" s="1"/>
      <c r="MB169" s="1"/>
      <c r="MC169" s="1"/>
      <c r="MD169" s="1"/>
      <c r="ME169" s="1"/>
      <c r="MF169" s="1"/>
      <c r="MG169" s="1"/>
      <c r="MH169" s="1"/>
      <c r="MI169" s="1"/>
      <c r="MJ169" s="1"/>
      <c r="MK169" s="1"/>
      <c r="ML169" s="1"/>
      <c r="MM169" s="1"/>
      <c r="MN169" s="1"/>
      <c r="MO169" s="1"/>
      <c r="MP169" s="1"/>
      <c r="MQ169" s="1"/>
      <c r="MR169" s="1"/>
      <c r="MS169" s="1"/>
      <c r="MT169" s="1"/>
      <c r="MU169" s="1"/>
      <c r="MV169" s="1"/>
      <c r="MW169" s="1"/>
      <c r="MX169" s="1"/>
      <c r="MY169" s="1"/>
      <c r="MZ169" s="1"/>
      <c r="NA169" s="1"/>
      <c r="NB169" s="1"/>
      <c r="NC169" s="1"/>
      <c r="ND169" s="1"/>
      <c r="NE169" s="1"/>
      <c r="NF169" s="1"/>
      <c r="NG169" s="1"/>
      <c r="NH169" s="1"/>
      <c r="NI169" s="1"/>
      <c r="NJ169" s="1"/>
      <c r="NK169" s="1"/>
      <c r="NL169" s="1"/>
      <c r="NM169" s="1"/>
      <c r="NN169" s="1"/>
      <c r="NO169" s="1"/>
      <c r="NP169" s="1"/>
      <c r="NQ169" s="1"/>
      <c r="NR169" s="1"/>
      <c r="NS169" s="1"/>
      <c r="NT169" s="1"/>
      <c r="NU169" s="1"/>
      <c r="NV169" s="1"/>
      <c r="NW169" s="1"/>
      <c r="NX169" s="1"/>
      <c r="NY169" s="1"/>
      <c r="NZ169" s="1"/>
      <c r="OA169" s="1"/>
      <c r="OB169" s="1"/>
      <c r="OC169" s="1"/>
      <c r="OD169" s="1"/>
      <c r="OE169" s="1"/>
      <c r="OF169" s="1"/>
      <c r="OG169" s="1"/>
      <c r="OH169" s="1"/>
      <c r="OI169" s="1"/>
      <c r="OJ169" s="1"/>
      <c r="OK169" s="1"/>
      <c r="OL169" s="1"/>
      <c r="OM169" s="1"/>
      <c r="ON169" s="1"/>
      <c r="OO169" s="1"/>
      <c r="OP169" s="1"/>
      <c r="OQ169" s="1"/>
      <c r="OR169" s="1"/>
      <c r="OS169" s="1"/>
      <c r="OT169" s="1"/>
      <c r="OU169" s="1"/>
      <c r="OV169" s="1"/>
      <c r="OW169" s="1"/>
      <c r="OX169" s="1"/>
      <c r="OY169" s="1"/>
      <c r="OZ169" s="1"/>
      <c r="PA169" s="1"/>
      <c r="PB169" s="1"/>
      <c r="PC169" s="1"/>
      <c r="PD169" s="1"/>
      <c r="PE169" s="1"/>
      <c r="PF169" s="1"/>
      <c r="PG169" s="1"/>
      <c r="PH169" s="1"/>
      <c r="PI169" s="1"/>
      <c r="PJ169" s="1"/>
      <c r="PK169" s="1"/>
      <c r="PL169" s="1"/>
      <c r="PM169" s="1"/>
      <c r="PN169" s="1"/>
      <c r="PO169" s="1"/>
      <c r="PP169" s="1"/>
      <c r="PQ169" s="1"/>
      <c r="PR169" s="1"/>
      <c r="PS169" s="1"/>
      <c r="PT169" s="1"/>
      <c r="PU169" s="1"/>
      <c r="PV169" s="1"/>
      <c r="PW169" s="1"/>
      <c r="PX169" s="1"/>
      <c r="PY169" s="1"/>
      <c r="PZ169" s="1"/>
      <c r="QA169" s="1"/>
      <c r="QB169" s="1"/>
      <c r="QC169" s="1"/>
      <c r="QD169" s="1"/>
      <c r="QE169" s="1"/>
      <c r="QF169" s="1"/>
      <c r="QG169" s="1"/>
      <c r="QH169" s="1"/>
      <c r="QI169" s="1"/>
      <c r="QJ169" s="1"/>
      <c r="QK169" s="1"/>
      <c r="QL169" s="1"/>
      <c r="QM169" s="1"/>
      <c r="QN169" s="1"/>
      <c r="QO169" s="1"/>
      <c r="QP169" s="1"/>
      <c r="QQ169" s="1"/>
      <c r="QR169" s="1"/>
      <c r="QS169" s="1"/>
      <c r="QT169" s="1"/>
      <c r="QU169" s="1"/>
      <c r="QV169" s="1"/>
      <c r="QW169" s="1"/>
      <c r="QX169" s="1"/>
      <c r="QY169" s="1"/>
      <c r="QZ169" s="1"/>
      <c r="RA169" s="1"/>
      <c r="RB169" s="1"/>
      <c r="RC169" s="1"/>
      <c r="RD169" s="1"/>
      <c r="RE169" s="1"/>
      <c r="RF169" s="1"/>
      <c r="RG169" s="1"/>
      <c r="RH169" s="1"/>
      <c r="RI169" s="1"/>
      <c r="RJ169" s="1"/>
      <c r="RK169" s="1"/>
      <c r="RL169" s="1"/>
      <c r="RM169" s="1"/>
      <c r="RN169" s="1"/>
      <c r="RO169" s="1"/>
      <c r="RP169" s="1"/>
      <c r="RQ169" s="1"/>
      <c r="RR169" s="1"/>
      <c r="RS169" s="1"/>
      <c r="RT169" s="1"/>
      <c r="RU169" s="1"/>
      <c r="RV169" s="1"/>
      <c r="RW169" s="1"/>
      <c r="RX169" s="1"/>
      <c r="RY169" s="1"/>
      <c r="RZ169" s="1"/>
      <c r="SA169" s="1"/>
      <c r="SB169" s="1"/>
      <c r="SC169" s="1"/>
      <c r="SD169" s="1"/>
      <c r="SE169" s="1"/>
      <c r="SF169" s="1"/>
      <c r="SG169" s="1"/>
      <c r="SH169" s="1"/>
      <c r="SI169" s="1"/>
      <c r="SJ169" s="1"/>
      <c r="SK169" s="1"/>
      <c r="SL169" s="1"/>
      <c r="SM169" s="1"/>
      <c r="SN169" s="1"/>
      <c r="SO169" s="1"/>
      <c r="SP169" s="1"/>
      <c r="SQ169" s="1"/>
      <c r="SR169" s="1"/>
      <c r="SS169" s="1"/>
      <c r="ST169" s="1"/>
      <c r="SU169" s="1"/>
      <c r="SV169" s="1"/>
      <c r="SW169" s="1"/>
      <c r="SX169" s="1"/>
      <c r="SY169" s="1"/>
      <c r="SZ169" s="1"/>
      <c r="TA169" s="1"/>
      <c r="TB169" s="1"/>
      <c r="TC169" s="1"/>
      <c r="TD169" s="1"/>
      <c r="TE169" s="1"/>
      <c r="TF169" s="1"/>
      <c r="TG169" s="1"/>
      <c r="TH169" s="1"/>
      <c r="TI169" s="1"/>
      <c r="TJ169" s="1"/>
      <c r="TK169" s="1"/>
      <c r="TL169" s="1"/>
      <c r="TM169" s="1"/>
      <c r="TN169" s="1"/>
      <c r="TO169" s="1"/>
      <c r="TP169" s="1"/>
      <c r="TQ169" s="1"/>
      <c r="TR169" s="1"/>
      <c r="TS169" s="1"/>
      <c r="TT169" s="1"/>
      <c r="TU169" s="1"/>
      <c r="TV169" s="1"/>
      <c r="TW169" s="1"/>
      <c r="TX169" s="1"/>
      <c r="TY169" s="1"/>
      <c r="TZ169" s="1"/>
      <c r="UA169" s="1"/>
      <c r="UB169" s="1"/>
      <c r="UC169" s="1"/>
      <c r="UD169" s="1"/>
      <c r="UE169" s="1"/>
      <c r="UF169" s="1"/>
      <c r="UG169" s="1"/>
      <c r="UH169" s="1"/>
      <c r="UI169" s="1"/>
      <c r="UJ169" s="1"/>
      <c r="UK169" s="1"/>
      <c r="UL169" s="1"/>
      <c r="UM169" s="1"/>
      <c r="UN169" s="1"/>
      <c r="UO169" s="1"/>
      <c r="UP169" s="1"/>
      <c r="UQ169" s="1"/>
      <c r="UR169" s="1"/>
      <c r="US169" s="1"/>
      <c r="UT169" s="1"/>
      <c r="UU169" s="1"/>
      <c r="UV169" s="1"/>
      <c r="UW169" s="1"/>
      <c r="UX169" s="1"/>
      <c r="UY169" s="1"/>
      <c r="UZ169" s="1"/>
      <c r="VA169" s="1"/>
      <c r="VB169" s="1"/>
      <c r="VC169" s="1"/>
      <c r="VD169" s="1"/>
      <c r="VE169" s="1"/>
      <c r="VF169" s="1"/>
      <c r="VG169" s="1"/>
      <c r="VH169" s="1"/>
      <c r="VI169" s="1"/>
      <c r="VJ169" s="1"/>
      <c r="VK169" s="1"/>
      <c r="VL169" s="1"/>
      <c r="VM169" s="1"/>
      <c r="VN169" s="1"/>
      <c r="VO169" s="1"/>
      <c r="VP169" s="1"/>
      <c r="VQ169" s="1"/>
      <c r="VR169" s="1"/>
      <c r="VS169" s="1"/>
      <c r="VT169" s="1"/>
      <c r="VU169" s="1"/>
      <c r="VV169" s="1"/>
      <c r="VW169" s="1"/>
      <c r="VX169" s="1"/>
      <c r="VY169" s="1"/>
      <c r="VZ169" s="1"/>
      <c r="WA169" s="1"/>
      <c r="WB169" s="1"/>
      <c r="WC169" s="1"/>
      <c r="WD169" s="1"/>
      <c r="WE169" s="1"/>
      <c r="WF169" s="1"/>
      <c r="WG169" s="1"/>
      <c r="WH169" s="1"/>
      <c r="WI169" s="1"/>
      <c r="WJ169" s="1"/>
      <c r="WK169" s="1"/>
      <c r="WL169" s="1"/>
      <c r="WM169" s="1"/>
      <c r="WN169" s="1"/>
      <c r="WO169" s="1"/>
      <c r="WP169" s="1"/>
      <c r="WQ169" s="1"/>
      <c r="WR169" s="1"/>
      <c r="WS169" s="1"/>
      <c r="WT169" s="1"/>
      <c r="WU169" s="1"/>
      <c r="WV169" s="1"/>
      <c r="WW169" s="1"/>
      <c r="WX169" s="1"/>
      <c r="WY169" s="1"/>
      <c r="WZ169" s="1"/>
      <c r="XA169" s="1"/>
      <c r="XB169" s="1"/>
      <c r="XC169" s="1"/>
      <c r="XD169" s="1"/>
      <c r="XE169" s="1"/>
      <c r="XF169" s="1"/>
      <c r="XG169" s="1"/>
      <c r="XH169" s="1"/>
      <c r="XI169" s="1"/>
      <c r="XJ169" s="1"/>
      <c r="XK169" s="1"/>
      <c r="XL169" s="1"/>
      <c r="XM169" s="1"/>
      <c r="XN169" s="1"/>
      <c r="XO169" s="1"/>
      <c r="XP169" s="1"/>
      <c r="XQ169" s="1"/>
      <c r="XR169" s="1"/>
      <c r="XS169" s="1"/>
      <c r="XT169" s="1"/>
      <c r="XU169" s="1"/>
      <c r="XV169" s="1"/>
      <c r="XW169" s="1"/>
      <c r="XX169" s="1"/>
      <c r="XY169" s="1"/>
      <c r="XZ169" s="1"/>
      <c r="YA169" s="1"/>
      <c r="YB169" s="1"/>
      <c r="YC169" s="1"/>
      <c r="YD169" s="1"/>
      <c r="YE169" s="1"/>
      <c r="YF169" s="1"/>
      <c r="YG169" s="1"/>
      <c r="YH169" s="1"/>
      <c r="YI169" s="1"/>
      <c r="YJ169" s="1"/>
      <c r="YK169" s="1"/>
      <c r="YL169" s="1"/>
      <c r="YM169" s="1"/>
      <c r="YN169" s="1"/>
      <c r="YO169" s="1"/>
      <c r="YP169" s="1"/>
      <c r="YQ169" s="1"/>
      <c r="YR169" s="1"/>
      <c r="YS169" s="1"/>
      <c r="YT169" s="1"/>
      <c r="YU169" s="1"/>
      <c r="YV169" s="1"/>
      <c r="YW169" s="1"/>
      <c r="YX169" s="1"/>
      <c r="YY169" s="1"/>
      <c r="YZ169" s="1"/>
      <c r="ZA169" s="1"/>
      <c r="ZB169" s="1"/>
      <c r="ZC169" s="1"/>
      <c r="ZD169" s="1"/>
      <c r="ZE169" s="1"/>
      <c r="ZF169" s="1"/>
      <c r="ZG169" s="1"/>
      <c r="ZH169" s="1"/>
      <c r="ZI169" s="1"/>
      <c r="ZJ169" s="1"/>
      <c r="ZK169" s="1"/>
      <c r="ZL169" s="1"/>
      <c r="ZM169" s="1"/>
      <c r="ZN169" s="1"/>
      <c r="ZO169" s="1"/>
      <c r="ZP169" s="1"/>
      <c r="ZQ169" s="1"/>
      <c r="ZR169" s="1"/>
      <c r="ZS169" s="1"/>
    </row>
    <row r="170" spans="1:695" s="88" customFormat="1">
      <c r="A170" s="167" t="s">
        <v>125</v>
      </c>
      <c r="B170" s="79"/>
      <c r="C170" s="24"/>
      <c r="D170" s="24"/>
      <c r="E170" s="25"/>
      <c r="F170" s="25"/>
      <c r="G170" s="24"/>
      <c r="H170" s="59"/>
      <c r="I170" s="72"/>
      <c r="J170" s="68"/>
      <c r="K170" s="68"/>
      <c r="L170" s="110"/>
      <c r="M170" s="1"/>
      <c r="N170" s="97"/>
      <c r="O170" s="98"/>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c r="IR170" s="1"/>
      <c r="IS170" s="1"/>
      <c r="IT170" s="1"/>
      <c r="IU170" s="1"/>
      <c r="IV170" s="1"/>
      <c r="IW170" s="1"/>
      <c r="IX170" s="1"/>
      <c r="IY170" s="1"/>
      <c r="IZ170" s="1"/>
      <c r="JA170" s="1"/>
      <c r="JB170" s="1"/>
      <c r="JC170" s="1"/>
      <c r="JD170" s="1"/>
      <c r="JE170" s="1"/>
      <c r="JF170" s="1"/>
      <c r="JG170" s="1"/>
      <c r="JH170" s="1"/>
      <c r="JI170" s="1"/>
      <c r="JJ170" s="1"/>
      <c r="JK170" s="1"/>
      <c r="JL170" s="1"/>
      <c r="JM170" s="1"/>
      <c r="JN170" s="1"/>
      <c r="JO170" s="1"/>
      <c r="JP170" s="1"/>
      <c r="JQ170" s="1"/>
      <c r="JR170" s="1"/>
      <c r="JS170" s="1"/>
      <c r="JT170" s="1"/>
      <c r="JU170" s="1"/>
      <c r="JV170" s="1"/>
      <c r="JW170" s="1"/>
      <c r="JX170" s="1"/>
      <c r="JY170" s="1"/>
      <c r="JZ170" s="1"/>
      <c r="KA170" s="1"/>
      <c r="KB170" s="1"/>
      <c r="KC170" s="1"/>
      <c r="KD170" s="1"/>
      <c r="KE170" s="1"/>
      <c r="KF170" s="1"/>
      <c r="KG170" s="1"/>
      <c r="KH170" s="1"/>
      <c r="KI170" s="1"/>
      <c r="KJ170" s="1"/>
      <c r="KK170" s="1"/>
      <c r="KL170" s="1"/>
      <c r="KM170" s="1"/>
      <c r="KN170" s="1"/>
      <c r="KO170" s="1"/>
      <c r="KP170" s="1"/>
      <c r="KQ170" s="1"/>
      <c r="KR170" s="1"/>
      <c r="KS170" s="1"/>
      <c r="KT170" s="1"/>
      <c r="KU170" s="1"/>
      <c r="KV170" s="1"/>
      <c r="KW170" s="1"/>
      <c r="KX170" s="1"/>
      <c r="KY170" s="1"/>
      <c r="KZ170" s="1"/>
      <c r="LA170" s="1"/>
      <c r="LB170" s="1"/>
      <c r="LC170" s="1"/>
      <c r="LD170" s="1"/>
      <c r="LE170" s="1"/>
      <c r="LF170" s="1"/>
      <c r="LG170" s="1"/>
      <c r="LH170" s="1"/>
      <c r="LI170" s="1"/>
      <c r="LJ170" s="1"/>
      <c r="LK170" s="1"/>
      <c r="LL170" s="1"/>
      <c r="LM170" s="1"/>
      <c r="LN170" s="1"/>
      <c r="LO170" s="1"/>
      <c r="LP170" s="1"/>
      <c r="LQ170" s="1"/>
      <c r="LR170" s="1"/>
      <c r="LS170" s="1"/>
      <c r="LT170" s="1"/>
      <c r="LU170" s="1"/>
      <c r="LV170" s="1"/>
      <c r="LW170" s="1"/>
      <c r="LX170" s="1"/>
      <c r="LY170" s="1"/>
      <c r="LZ170" s="1"/>
      <c r="MA170" s="1"/>
      <c r="MB170" s="1"/>
      <c r="MC170" s="1"/>
      <c r="MD170" s="1"/>
      <c r="ME170" s="1"/>
      <c r="MF170" s="1"/>
      <c r="MG170" s="1"/>
      <c r="MH170" s="1"/>
      <c r="MI170" s="1"/>
      <c r="MJ170" s="1"/>
      <c r="MK170" s="1"/>
      <c r="ML170" s="1"/>
      <c r="MM170" s="1"/>
      <c r="MN170" s="1"/>
      <c r="MO170" s="1"/>
      <c r="MP170" s="1"/>
      <c r="MQ170" s="1"/>
      <c r="MR170" s="1"/>
      <c r="MS170" s="1"/>
      <c r="MT170" s="1"/>
      <c r="MU170" s="1"/>
      <c r="MV170" s="1"/>
      <c r="MW170" s="1"/>
      <c r="MX170" s="1"/>
      <c r="MY170" s="1"/>
      <c r="MZ170" s="1"/>
      <c r="NA170" s="1"/>
      <c r="NB170" s="1"/>
      <c r="NC170" s="1"/>
      <c r="ND170" s="1"/>
      <c r="NE170" s="1"/>
      <c r="NF170" s="1"/>
      <c r="NG170" s="1"/>
      <c r="NH170" s="1"/>
      <c r="NI170" s="1"/>
      <c r="NJ170" s="1"/>
      <c r="NK170" s="1"/>
      <c r="NL170" s="1"/>
      <c r="NM170" s="1"/>
      <c r="NN170" s="1"/>
      <c r="NO170" s="1"/>
      <c r="NP170" s="1"/>
      <c r="NQ170" s="1"/>
      <c r="NR170" s="1"/>
      <c r="NS170" s="1"/>
      <c r="NT170" s="1"/>
      <c r="NU170" s="1"/>
      <c r="NV170" s="1"/>
      <c r="NW170" s="1"/>
      <c r="NX170" s="1"/>
      <c r="NY170" s="1"/>
      <c r="NZ170" s="1"/>
      <c r="OA170" s="1"/>
      <c r="OB170" s="1"/>
      <c r="OC170" s="1"/>
      <c r="OD170" s="1"/>
      <c r="OE170" s="1"/>
      <c r="OF170" s="1"/>
      <c r="OG170" s="1"/>
      <c r="OH170" s="1"/>
      <c r="OI170" s="1"/>
      <c r="OJ170" s="1"/>
      <c r="OK170" s="1"/>
      <c r="OL170" s="1"/>
      <c r="OM170" s="1"/>
      <c r="ON170" s="1"/>
      <c r="OO170" s="1"/>
      <c r="OP170" s="1"/>
      <c r="OQ170" s="1"/>
      <c r="OR170" s="1"/>
      <c r="OS170" s="1"/>
      <c r="OT170" s="1"/>
      <c r="OU170" s="1"/>
      <c r="OV170" s="1"/>
      <c r="OW170" s="1"/>
      <c r="OX170" s="1"/>
      <c r="OY170" s="1"/>
      <c r="OZ170" s="1"/>
      <c r="PA170" s="1"/>
      <c r="PB170" s="1"/>
      <c r="PC170" s="1"/>
      <c r="PD170" s="1"/>
      <c r="PE170" s="1"/>
      <c r="PF170" s="1"/>
      <c r="PG170" s="1"/>
      <c r="PH170" s="1"/>
      <c r="PI170" s="1"/>
      <c r="PJ170" s="1"/>
      <c r="PK170" s="1"/>
      <c r="PL170" s="1"/>
      <c r="PM170" s="1"/>
      <c r="PN170" s="1"/>
      <c r="PO170" s="1"/>
      <c r="PP170" s="1"/>
      <c r="PQ170" s="1"/>
      <c r="PR170" s="1"/>
      <c r="PS170" s="1"/>
      <c r="PT170" s="1"/>
      <c r="PU170" s="1"/>
      <c r="PV170" s="1"/>
      <c r="PW170" s="1"/>
      <c r="PX170" s="1"/>
      <c r="PY170" s="1"/>
      <c r="PZ170" s="1"/>
      <c r="QA170" s="1"/>
      <c r="QB170" s="1"/>
      <c r="QC170" s="1"/>
      <c r="QD170" s="1"/>
      <c r="QE170" s="1"/>
      <c r="QF170" s="1"/>
      <c r="QG170" s="1"/>
      <c r="QH170" s="1"/>
      <c r="QI170" s="1"/>
      <c r="QJ170" s="1"/>
      <c r="QK170" s="1"/>
      <c r="QL170" s="1"/>
      <c r="QM170" s="1"/>
      <c r="QN170" s="1"/>
      <c r="QO170" s="1"/>
      <c r="QP170" s="1"/>
      <c r="QQ170" s="1"/>
      <c r="QR170" s="1"/>
      <c r="QS170" s="1"/>
      <c r="QT170" s="1"/>
      <c r="QU170" s="1"/>
      <c r="QV170" s="1"/>
      <c r="QW170" s="1"/>
      <c r="QX170" s="1"/>
      <c r="QY170" s="1"/>
      <c r="QZ170" s="1"/>
      <c r="RA170" s="1"/>
      <c r="RB170" s="1"/>
      <c r="RC170" s="1"/>
      <c r="RD170" s="1"/>
      <c r="RE170" s="1"/>
      <c r="RF170" s="1"/>
      <c r="RG170" s="1"/>
      <c r="RH170" s="1"/>
      <c r="RI170" s="1"/>
      <c r="RJ170" s="1"/>
      <c r="RK170" s="1"/>
      <c r="RL170" s="1"/>
      <c r="RM170" s="1"/>
      <c r="RN170" s="1"/>
      <c r="RO170" s="1"/>
      <c r="RP170" s="1"/>
      <c r="RQ170" s="1"/>
      <c r="RR170" s="1"/>
      <c r="RS170" s="1"/>
      <c r="RT170" s="1"/>
      <c r="RU170" s="1"/>
      <c r="RV170" s="1"/>
      <c r="RW170" s="1"/>
      <c r="RX170" s="1"/>
      <c r="RY170" s="1"/>
      <c r="RZ170" s="1"/>
      <c r="SA170" s="1"/>
      <c r="SB170" s="1"/>
      <c r="SC170" s="1"/>
      <c r="SD170" s="1"/>
      <c r="SE170" s="1"/>
      <c r="SF170" s="1"/>
      <c r="SG170" s="1"/>
      <c r="SH170" s="1"/>
      <c r="SI170" s="1"/>
      <c r="SJ170" s="1"/>
      <c r="SK170" s="1"/>
      <c r="SL170" s="1"/>
      <c r="SM170" s="1"/>
      <c r="SN170" s="1"/>
      <c r="SO170" s="1"/>
      <c r="SP170" s="1"/>
      <c r="SQ170" s="1"/>
      <c r="SR170" s="1"/>
      <c r="SS170" s="1"/>
      <c r="ST170" s="1"/>
      <c r="SU170" s="1"/>
      <c r="SV170" s="1"/>
      <c r="SW170" s="1"/>
      <c r="SX170" s="1"/>
      <c r="SY170" s="1"/>
      <c r="SZ170" s="1"/>
      <c r="TA170" s="1"/>
      <c r="TB170" s="1"/>
      <c r="TC170" s="1"/>
      <c r="TD170" s="1"/>
      <c r="TE170" s="1"/>
      <c r="TF170" s="1"/>
      <c r="TG170" s="1"/>
      <c r="TH170" s="1"/>
      <c r="TI170" s="1"/>
      <c r="TJ170" s="1"/>
      <c r="TK170" s="1"/>
      <c r="TL170" s="1"/>
      <c r="TM170" s="1"/>
      <c r="TN170" s="1"/>
      <c r="TO170" s="1"/>
      <c r="TP170" s="1"/>
      <c r="TQ170" s="1"/>
      <c r="TR170" s="1"/>
      <c r="TS170" s="1"/>
      <c r="TT170" s="1"/>
      <c r="TU170" s="1"/>
      <c r="TV170" s="1"/>
      <c r="TW170" s="1"/>
      <c r="TX170" s="1"/>
      <c r="TY170" s="1"/>
      <c r="TZ170" s="1"/>
      <c r="UA170" s="1"/>
      <c r="UB170" s="1"/>
      <c r="UC170" s="1"/>
      <c r="UD170" s="1"/>
      <c r="UE170" s="1"/>
      <c r="UF170" s="1"/>
      <c r="UG170" s="1"/>
      <c r="UH170" s="1"/>
      <c r="UI170" s="1"/>
      <c r="UJ170" s="1"/>
      <c r="UK170" s="1"/>
      <c r="UL170" s="1"/>
      <c r="UM170" s="1"/>
      <c r="UN170" s="1"/>
      <c r="UO170" s="1"/>
      <c r="UP170" s="1"/>
      <c r="UQ170" s="1"/>
      <c r="UR170" s="1"/>
      <c r="US170" s="1"/>
      <c r="UT170" s="1"/>
      <c r="UU170" s="1"/>
      <c r="UV170" s="1"/>
      <c r="UW170" s="1"/>
      <c r="UX170" s="1"/>
      <c r="UY170" s="1"/>
      <c r="UZ170" s="1"/>
      <c r="VA170" s="1"/>
      <c r="VB170" s="1"/>
      <c r="VC170" s="1"/>
      <c r="VD170" s="1"/>
      <c r="VE170" s="1"/>
      <c r="VF170" s="1"/>
      <c r="VG170" s="1"/>
      <c r="VH170" s="1"/>
      <c r="VI170" s="1"/>
      <c r="VJ170" s="1"/>
      <c r="VK170" s="1"/>
      <c r="VL170" s="1"/>
      <c r="VM170" s="1"/>
      <c r="VN170" s="1"/>
      <c r="VO170" s="1"/>
      <c r="VP170" s="1"/>
      <c r="VQ170" s="1"/>
      <c r="VR170" s="1"/>
      <c r="VS170" s="1"/>
      <c r="VT170" s="1"/>
      <c r="VU170" s="1"/>
      <c r="VV170" s="1"/>
      <c r="VW170" s="1"/>
      <c r="VX170" s="1"/>
      <c r="VY170" s="1"/>
      <c r="VZ170" s="1"/>
      <c r="WA170" s="1"/>
      <c r="WB170" s="1"/>
      <c r="WC170" s="1"/>
      <c r="WD170" s="1"/>
      <c r="WE170" s="1"/>
      <c r="WF170" s="1"/>
      <c r="WG170" s="1"/>
      <c r="WH170" s="1"/>
      <c r="WI170" s="1"/>
      <c r="WJ170" s="1"/>
      <c r="WK170" s="1"/>
      <c r="WL170" s="1"/>
      <c r="WM170" s="1"/>
      <c r="WN170" s="1"/>
      <c r="WO170" s="1"/>
      <c r="WP170" s="1"/>
      <c r="WQ170" s="1"/>
      <c r="WR170" s="1"/>
      <c r="WS170" s="1"/>
      <c r="WT170" s="1"/>
      <c r="WU170" s="1"/>
      <c r="WV170" s="1"/>
      <c r="WW170" s="1"/>
      <c r="WX170" s="1"/>
      <c r="WY170" s="1"/>
      <c r="WZ170" s="1"/>
      <c r="XA170" s="1"/>
      <c r="XB170" s="1"/>
      <c r="XC170" s="1"/>
      <c r="XD170" s="1"/>
      <c r="XE170" s="1"/>
      <c r="XF170" s="1"/>
      <c r="XG170" s="1"/>
      <c r="XH170" s="1"/>
      <c r="XI170" s="1"/>
      <c r="XJ170" s="1"/>
      <c r="XK170" s="1"/>
      <c r="XL170" s="1"/>
      <c r="XM170" s="1"/>
      <c r="XN170" s="1"/>
      <c r="XO170" s="1"/>
      <c r="XP170" s="1"/>
      <c r="XQ170" s="1"/>
      <c r="XR170" s="1"/>
      <c r="XS170" s="1"/>
      <c r="XT170" s="1"/>
      <c r="XU170" s="1"/>
      <c r="XV170" s="1"/>
      <c r="XW170" s="1"/>
      <c r="XX170" s="1"/>
      <c r="XY170" s="1"/>
      <c r="XZ170" s="1"/>
      <c r="YA170" s="1"/>
      <c r="YB170" s="1"/>
      <c r="YC170" s="1"/>
      <c r="YD170" s="1"/>
      <c r="YE170" s="1"/>
      <c r="YF170" s="1"/>
      <c r="YG170" s="1"/>
      <c r="YH170" s="1"/>
      <c r="YI170" s="1"/>
      <c r="YJ170" s="1"/>
      <c r="YK170" s="1"/>
      <c r="YL170" s="1"/>
      <c r="YM170" s="1"/>
      <c r="YN170" s="1"/>
      <c r="YO170" s="1"/>
      <c r="YP170" s="1"/>
      <c r="YQ170" s="1"/>
      <c r="YR170" s="1"/>
      <c r="YS170" s="1"/>
      <c r="YT170" s="1"/>
      <c r="YU170" s="1"/>
      <c r="YV170" s="1"/>
      <c r="YW170" s="1"/>
      <c r="YX170" s="1"/>
      <c r="YY170" s="1"/>
      <c r="YZ170" s="1"/>
      <c r="ZA170" s="1"/>
      <c r="ZB170" s="1"/>
      <c r="ZC170" s="1"/>
      <c r="ZD170" s="1"/>
      <c r="ZE170" s="1"/>
      <c r="ZF170" s="1"/>
      <c r="ZG170" s="1"/>
      <c r="ZH170" s="1"/>
      <c r="ZI170" s="1"/>
      <c r="ZJ170" s="1"/>
      <c r="ZK170" s="1"/>
      <c r="ZL170" s="1"/>
      <c r="ZM170" s="1"/>
      <c r="ZN170" s="1"/>
      <c r="ZO170" s="1"/>
      <c r="ZP170" s="1"/>
      <c r="ZQ170" s="1"/>
      <c r="ZR170" s="1"/>
      <c r="ZS170" s="1"/>
    </row>
    <row r="171" spans="1:695" s="87" customFormat="1">
      <c r="A171" s="167" t="s">
        <v>125</v>
      </c>
      <c r="B171" s="90"/>
      <c r="C171" s="24" t="s">
        <v>123</v>
      </c>
      <c r="D171" s="24" t="s">
        <v>126</v>
      </c>
      <c r="E171" s="25">
        <v>0.92013888888888884</v>
      </c>
      <c r="F171" s="25">
        <v>0.97916666666666663</v>
      </c>
      <c r="G171" s="24">
        <f t="shared" si="11"/>
        <v>3969</v>
      </c>
      <c r="H171" s="59">
        <v>49</v>
      </c>
      <c r="I171" s="72">
        <v>81</v>
      </c>
      <c r="J171" s="68" t="s">
        <v>32</v>
      </c>
      <c r="K171" s="68" t="s">
        <v>33</v>
      </c>
      <c r="L171" s="110"/>
      <c r="M171" s="1"/>
      <c r="N171" s="97"/>
      <c r="O171" s="98"/>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c r="IG171" s="1"/>
      <c r="IH171" s="1"/>
      <c r="II171" s="1"/>
      <c r="IJ171" s="1"/>
      <c r="IK171" s="1"/>
      <c r="IL171" s="1"/>
      <c r="IM171" s="1"/>
      <c r="IN171" s="1"/>
      <c r="IO171" s="1"/>
      <c r="IP171" s="1"/>
      <c r="IQ171" s="1"/>
      <c r="IR171" s="1"/>
      <c r="IS171" s="1"/>
      <c r="IT171" s="1"/>
      <c r="IU171" s="1"/>
      <c r="IV171" s="1"/>
      <c r="IW171" s="1"/>
      <c r="IX171" s="1"/>
      <c r="IY171" s="1"/>
      <c r="IZ171" s="1"/>
      <c r="JA171" s="1"/>
      <c r="JB171" s="1"/>
      <c r="JC171" s="1"/>
      <c r="JD171" s="1"/>
      <c r="JE171" s="1"/>
      <c r="JF171" s="1"/>
      <c r="JG171" s="1"/>
      <c r="JH171" s="1"/>
      <c r="JI171" s="1"/>
      <c r="JJ171" s="1"/>
      <c r="JK171" s="1"/>
      <c r="JL171" s="1"/>
      <c r="JM171" s="1"/>
      <c r="JN171" s="1"/>
      <c r="JO171" s="1"/>
      <c r="JP171" s="1"/>
      <c r="JQ171" s="1"/>
      <c r="JR171" s="1"/>
      <c r="JS171" s="1"/>
      <c r="JT171" s="1"/>
      <c r="JU171" s="1"/>
      <c r="JV171" s="1"/>
      <c r="JW171" s="1"/>
      <c r="JX171" s="1"/>
      <c r="JY171" s="1"/>
      <c r="JZ171" s="1"/>
      <c r="KA171" s="1"/>
      <c r="KB171" s="1"/>
      <c r="KC171" s="1"/>
      <c r="KD171" s="1"/>
      <c r="KE171" s="1"/>
      <c r="KF171" s="1"/>
      <c r="KG171" s="1"/>
      <c r="KH171" s="1"/>
      <c r="KI171" s="1"/>
      <c r="KJ171" s="1"/>
      <c r="KK171" s="1"/>
      <c r="KL171" s="1"/>
      <c r="KM171" s="1"/>
      <c r="KN171" s="1"/>
      <c r="KO171" s="1"/>
      <c r="KP171" s="1"/>
      <c r="KQ171" s="1"/>
      <c r="KR171" s="1"/>
      <c r="KS171" s="1"/>
      <c r="KT171" s="1"/>
      <c r="KU171" s="1"/>
      <c r="KV171" s="1"/>
      <c r="KW171" s="1"/>
      <c r="KX171" s="1"/>
      <c r="KY171" s="1"/>
      <c r="KZ171" s="1"/>
      <c r="LA171" s="1"/>
      <c r="LB171" s="1"/>
      <c r="LC171" s="1"/>
      <c r="LD171" s="1"/>
      <c r="LE171" s="1"/>
      <c r="LF171" s="1"/>
      <c r="LG171" s="1"/>
      <c r="LH171" s="1"/>
      <c r="LI171" s="1"/>
      <c r="LJ171" s="1"/>
      <c r="LK171" s="1"/>
      <c r="LL171" s="1"/>
      <c r="LM171" s="1"/>
      <c r="LN171" s="1"/>
      <c r="LO171" s="1"/>
      <c r="LP171" s="1"/>
      <c r="LQ171" s="1"/>
      <c r="LR171" s="1"/>
      <c r="LS171" s="1"/>
      <c r="LT171" s="1"/>
      <c r="LU171" s="1"/>
      <c r="LV171" s="1"/>
      <c r="LW171" s="1"/>
      <c r="LX171" s="1"/>
      <c r="LY171" s="1"/>
      <c r="LZ171" s="1"/>
      <c r="MA171" s="1"/>
      <c r="MB171" s="1"/>
      <c r="MC171" s="1"/>
      <c r="MD171" s="1"/>
      <c r="ME171" s="1"/>
      <c r="MF171" s="1"/>
      <c r="MG171" s="1"/>
      <c r="MH171" s="1"/>
      <c r="MI171" s="1"/>
      <c r="MJ171" s="1"/>
      <c r="MK171" s="1"/>
      <c r="ML171" s="1"/>
      <c r="MM171" s="1"/>
      <c r="MN171" s="1"/>
      <c r="MO171" s="1"/>
      <c r="MP171" s="1"/>
      <c r="MQ171" s="1"/>
      <c r="MR171" s="1"/>
      <c r="MS171" s="1"/>
      <c r="MT171" s="1"/>
      <c r="MU171" s="1"/>
      <c r="MV171" s="1"/>
      <c r="MW171" s="1"/>
      <c r="MX171" s="1"/>
      <c r="MY171" s="1"/>
      <c r="MZ171" s="1"/>
      <c r="NA171" s="1"/>
      <c r="NB171" s="1"/>
      <c r="NC171" s="1"/>
      <c r="ND171" s="1"/>
      <c r="NE171" s="1"/>
      <c r="NF171" s="1"/>
      <c r="NG171" s="1"/>
      <c r="NH171" s="1"/>
      <c r="NI171" s="1"/>
      <c r="NJ171" s="1"/>
      <c r="NK171" s="1"/>
      <c r="NL171" s="1"/>
      <c r="NM171" s="1"/>
      <c r="NN171" s="1"/>
      <c r="NO171" s="1"/>
      <c r="NP171" s="1"/>
      <c r="NQ171" s="1"/>
      <c r="NR171" s="1"/>
      <c r="NS171" s="1"/>
      <c r="NT171" s="1"/>
      <c r="NU171" s="1"/>
      <c r="NV171" s="1"/>
      <c r="NW171" s="1"/>
      <c r="NX171" s="1"/>
      <c r="NY171" s="1"/>
      <c r="NZ171" s="1"/>
      <c r="OA171" s="1"/>
      <c r="OB171" s="1"/>
      <c r="OC171" s="1"/>
      <c r="OD171" s="1"/>
      <c r="OE171" s="1"/>
      <c r="OF171" s="1"/>
      <c r="OG171" s="1"/>
      <c r="OH171" s="1"/>
      <c r="OI171" s="1"/>
      <c r="OJ171" s="1"/>
      <c r="OK171" s="1"/>
      <c r="OL171" s="1"/>
      <c r="OM171" s="1"/>
      <c r="ON171" s="1"/>
      <c r="OO171" s="1"/>
      <c r="OP171" s="1"/>
      <c r="OQ171" s="1"/>
      <c r="OR171" s="1"/>
      <c r="OS171" s="1"/>
      <c r="OT171" s="1"/>
      <c r="OU171" s="1"/>
      <c r="OV171" s="1"/>
      <c r="OW171" s="1"/>
      <c r="OX171" s="1"/>
      <c r="OY171" s="1"/>
      <c r="OZ171" s="1"/>
      <c r="PA171" s="1"/>
      <c r="PB171" s="1"/>
      <c r="PC171" s="1"/>
      <c r="PD171" s="1"/>
      <c r="PE171" s="1"/>
      <c r="PF171" s="1"/>
      <c r="PG171" s="1"/>
      <c r="PH171" s="1"/>
      <c r="PI171" s="1"/>
      <c r="PJ171" s="1"/>
      <c r="PK171" s="1"/>
      <c r="PL171" s="1"/>
      <c r="PM171" s="1"/>
      <c r="PN171" s="1"/>
      <c r="PO171" s="1"/>
      <c r="PP171" s="1"/>
      <c r="PQ171" s="1"/>
      <c r="PR171" s="1"/>
      <c r="PS171" s="1"/>
      <c r="PT171" s="1"/>
      <c r="PU171" s="1"/>
      <c r="PV171" s="1"/>
      <c r="PW171" s="1"/>
      <c r="PX171" s="1"/>
      <c r="PY171" s="1"/>
      <c r="PZ171" s="1"/>
      <c r="QA171" s="1"/>
      <c r="QB171" s="1"/>
      <c r="QC171" s="1"/>
      <c r="QD171" s="1"/>
      <c r="QE171" s="1"/>
      <c r="QF171" s="1"/>
      <c r="QG171" s="1"/>
      <c r="QH171" s="1"/>
      <c r="QI171" s="1"/>
      <c r="QJ171" s="1"/>
      <c r="QK171" s="1"/>
      <c r="QL171" s="1"/>
      <c r="QM171" s="1"/>
      <c r="QN171" s="1"/>
      <c r="QO171" s="1"/>
      <c r="QP171" s="1"/>
      <c r="QQ171" s="1"/>
      <c r="QR171" s="1"/>
      <c r="QS171" s="1"/>
      <c r="QT171" s="1"/>
      <c r="QU171" s="1"/>
      <c r="QV171" s="1"/>
      <c r="QW171" s="1"/>
      <c r="QX171" s="1"/>
      <c r="QY171" s="1"/>
      <c r="QZ171" s="1"/>
      <c r="RA171" s="1"/>
      <c r="RB171" s="1"/>
      <c r="RC171" s="1"/>
      <c r="RD171" s="1"/>
      <c r="RE171" s="1"/>
      <c r="RF171" s="1"/>
      <c r="RG171" s="1"/>
      <c r="RH171" s="1"/>
      <c r="RI171" s="1"/>
      <c r="RJ171" s="1"/>
      <c r="RK171" s="1"/>
      <c r="RL171" s="1"/>
      <c r="RM171" s="1"/>
      <c r="RN171" s="1"/>
      <c r="RO171" s="1"/>
      <c r="RP171" s="1"/>
      <c r="RQ171" s="1"/>
      <c r="RR171" s="1"/>
      <c r="RS171" s="1"/>
      <c r="RT171" s="1"/>
      <c r="RU171" s="1"/>
      <c r="RV171" s="1"/>
      <c r="RW171" s="1"/>
      <c r="RX171" s="1"/>
      <c r="RY171" s="1"/>
      <c r="RZ171" s="1"/>
      <c r="SA171" s="1"/>
      <c r="SB171" s="1"/>
      <c r="SC171" s="1"/>
      <c r="SD171" s="1"/>
      <c r="SE171" s="1"/>
      <c r="SF171" s="1"/>
      <c r="SG171" s="1"/>
      <c r="SH171" s="1"/>
      <c r="SI171" s="1"/>
      <c r="SJ171" s="1"/>
      <c r="SK171" s="1"/>
      <c r="SL171" s="1"/>
      <c r="SM171" s="1"/>
      <c r="SN171" s="1"/>
      <c r="SO171" s="1"/>
      <c r="SP171" s="1"/>
      <c r="SQ171" s="1"/>
      <c r="SR171" s="1"/>
      <c r="SS171" s="1"/>
      <c r="ST171" s="1"/>
      <c r="SU171" s="1"/>
      <c r="SV171" s="1"/>
      <c r="SW171" s="1"/>
      <c r="SX171" s="1"/>
      <c r="SY171" s="1"/>
      <c r="SZ171" s="1"/>
      <c r="TA171" s="1"/>
      <c r="TB171" s="1"/>
      <c r="TC171" s="1"/>
      <c r="TD171" s="1"/>
      <c r="TE171" s="1"/>
      <c r="TF171" s="1"/>
      <c r="TG171" s="1"/>
      <c r="TH171" s="1"/>
      <c r="TI171" s="1"/>
      <c r="TJ171" s="1"/>
      <c r="TK171" s="1"/>
      <c r="TL171" s="1"/>
      <c r="TM171" s="1"/>
      <c r="TN171" s="1"/>
      <c r="TO171" s="1"/>
      <c r="TP171" s="1"/>
      <c r="TQ171" s="1"/>
      <c r="TR171" s="1"/>
      <c r="TS171" s="1"/>
      <c r="TT171" s="1"/>
      <c r="TU171" s="1"/>
      <c r="TV171" s="1"/>
      <c r="TW171" s="1"/>
      <c r="TX171" s="1"/>
      <c r="TY171" s="1"/>
      <c r="TZ171" s="1"/>
      <c r="UA171" s="1"/>
      <c r="UB171" s="1"/>
      <c r="UC171" s="1"/>
      <c r="UD171" s="1"/>
      <c r="UE171" s="1"/>
      <c r="UF171" s="1"/>
      <c r="UG171" s="1"/>
      <c r="UH171" s="1"/>
      <c r="UI171" s="1"/>
      <c r="UJ171" s="1"/>
      <c r="UK171" s="1"/>
      <c r="UL171" s="1"/>
      <c r="UM171" s="1"/>
      <c r="UN171" s="1"/>
      <c r="UO171" s="1"/>
      <c r="UP171" s="1"/>
      <c r="UQ171" s="1"/>
      <c r="UR171" s="1"/>
      <c r="US171" s="1"/>
      <c r="UT171" s="1"/>
      <c r="UU171" s="1"/>
      <c r="UV171" s="1"/>
      <c r="UW171" s="1"/>
      <c r="UX171" s="1"/>
      <c r="UY171" s="1"/>
      <c r="UZ171" s="1"/>
      <c r="VA171" s="1"/>
      <c r="VB171" s="1"/>
      <c r="VC171" s="1"/>
      <c r="VD171" s="1"/>
      <c r="VE171" s="1"/>
      <c r="VF171" s="1"/>
      <c r="VG171" s="1"/>
      <c r="VH171" s="1"/>
      <c r="VI171" s="1"/>
      <c r="VJ171" s="1"/>
      <c r="VK171" s="1"/>
      <c r="VL171" s="1"/>
      <c r="VM171" s="1"/>
      <c r="VN171" s="1"/>
      <c r="VO171" s="1"/>
      <c r="VP171" s="1"/>
      <c r="VQ171" s="1"/>
      <c r="VR171" s="1"/>
      <c r="VS171" s="1"/>
      <c r="VT171" s="1"/>
      <c r="VU171" s="1"/>
      <c r="VV171" s="1"/>
      <c r="VW171" s="1"/>
      <c r="VX171" s="1"/>
      <c r="VY171" s="1"/>
      <c r="VZ171" s="1"/>
      <c r="WA171" s="1"/>
      <c r="WB171" s="1"/>
      <c r="WC171" s="1"/>
      <c r="WD171" s="1"/>
      <c r="WE171" s="1"/>
      <c r="WF171" s="1"/>
      <c r="WG171" s="1"/>
      <c r="WH171" s="1"/>
      <c r="WI171" s="1"/>
      <c r="WJ171" s="1"/>
      <c r="WK171" s="1"/>
      <c r="WL171" s="1"/>
      <c r="WM171" s="1"/>
      <c r="WN171" s="1"/>
      <c r="WO171" s="1"/>
      <c r="WP171" s="1"/>
      <c r="WQ171" s="1"/>
      <c r="WR171" s="1"/>
      <c r="WS171" s="1"/>
      <c r="WT171" s="1"/>
      <c r="WU171" s="1"/>
      <c r="WV171" s="1"/>
      <c r="WW171" s="1"/>
      <c r="WX171" s="1"/>
      <c r="WY171" s="1"/>
      <c r="WZ171" s="1"/>
      <c r="XA171" s="1"/>
      <c r="XB171" s="1"/>
      <c r="XC171" s="1"/>
      <c r="XD171" s="1"/>
      <c r="XE171" s="1"/>
      <c r="XF171" s="1"/>
      <c r="XG171" s="1"/>
      <c r="XH171" s="1"/>
      <c r="XI171" s="1"/>
      <c r="XJ171" s="1"/>
      <c r="XK171" s="1"/>
      <c r="XL171" s="1"/>
      <c r="XM171" s="1"/>
      <c r="XN171" s="1"/>
      <c r="XO171" s="1"/>
      <c r="XP171" s="1"/>
      <c r="XQ171" s="1"/>
      <c r="XR171" s="1"/>
      <c r="XS171" s="1"/>
      <c r="XT171" s="1"/>
      <c r="XU171" s="1"/>
      <c r="XV171" s="1"/>
      <c r="XW171" s="1"/>
      <c r="XX171" s="1"/>
      <c r="XY171" s="1"/>
      <c r="XZ171" s="1"/>
      <c r="YA171" s="1"/>
      <c r="YB171" s="1"/>
      <c r="YC171" s="1"/>
      <c r="YD171" s="1"/>
      <c r="YE171" s="1"/>
      <c r="YF171" s="1"/>
      <c r="YG171" s="1"/>
      <c r="YH171" s="1"/>
      <c r="YI171" s="1"/>
      <c r="YJ171" s="1"/>
      <c r="YK171" s="1"/>
      <c r="YL171" s="1"/>
      <c r="YM171" s="1"/>
      <c r="YN171" s="1"/>
      <c r="YO171" s="1"/>
      <c r="YP171" s="1"/>
      <c r="YQ171" s="1"/>
      <c r="YR171" s="1"/>
      <c r="YS171" s="1"/>
      <c r="YT171" s="1"/>
      <c r="YU171" s="1"/>
      <c r="YV171" s="1"/>
      <c r="YW171" s="1"/>
      <c r="YX171" s="1"/>
      <c r="YY171" s="1"/>
      <c r="YZ171" s="1"/>
      <c r="ZA171" s="1"/>
      <c r="ZB171" s="1"/>
      <c r="ZC171" s="1"/>
      <c r="ZD171" s="1"/>
      <c r="ZE171" s="1"/>
      <c r="ZF171" s="1"/>
      <c r="ZG171" s="1"/>
      <c r="ZH171" s="1"/>
      <c r="ZI171" s="1"/>
      <c r="ZJ171" s="1"/>
      <c r="ZK171" s="1"/>
      <c r="ZL171" s="1"/>
      <c r="ZM171" s="1"/>
      <c r="ZN171" s="1"/>
      <c r="ZO171" s="1"/>
      <c r="ZP171" s="1"/>
      <c r="ZQ171" s="1"/>
      <c r="ZR171" s="1"/>
      <c r="ZS171" s="1"/>
    </row>
    <row r="172" spans="1:695" s="161" customFormat="1">
      <c r="A172" s="167" t="s">
        <v>125</v>
      </c>
      <c r="B172" s="85"/>
      <c r="C172" s="24" t="s">
        <v>124</v>
      </c>
      <c r="D172" s="24" t="s">
        <v>126</v>
      </c>
      <c r="E172" s="25">
        <v>0.98263888888888884</v>
      </c>
      <c r="F172" s="25">
        <v>5.5555555555555552E-2</v>
      </c>
      <c r="G172" s="24">
        <f t="shared" si="11"/>
        <v>4851</v>
      </c>
      <c r="H172" s="59">
        <v>49</v>
      </c>
      <c r="I172" s="72">
        <v>99</v>
      </c>
      <c r="J172" s="68" t="s">
        <v>32</v>
      </c>
      <c r="K172" s="68" t="s">
        <v>33</v>
      </c>
      <c r="L172" s="110"/>
      <c r="M172" s="1"/>
      <c r="N172" s="97"/>
      <c r="O172" s="98"/>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c r="IR172" s="1"/>
      <c r="IS172" s="1"/>
      <c r="IT172" s="1"/>
      <c r="IU172" s="1"/>
      <c r="IV172" s="1"/>
      <c r="IW172" s="1"/>
      <c r="IX172" s="1"/>
      <c r="IY172" s="1"/>
      <c r="IZ172" s="1"/>
      <c r="JA172" s="1"/>
      <c r="JB172" s="1"/>
      <c r="JC172" s="1"/>
      <c r="JD172" s="1"/>
      <c r="JE172" s="1"/>
      <c r="JF172" s="1"/>
      <c r="JG172" s="1"/>
      <c r="JH172" s="1"/>
      <c r="JI172" s="1"/>
      <c r="JJ172" s="1"/>
      <c r="JK172" s="1"/>
      <c r="JL172" s="1"/>
      <c r="JM172" s="1"/>
      <c r="JN172" s="1"/>
      <c r="JO172" s="1"/>
      <c r="JP172" s="1"/>
      <c r="JQ172" s="1"/>
      <c r="JR172" s="1"/>
      <c r="JS172" s="1"/>
      <c r="JT172" s="1"/>
      <c r="JU172" s="1"/>
      <c r="JV172" s="1"/>
      <c r="JW172" s="1"/>
      <c r="JX172" s="1"/>
      <c r="JY172" s="1"/>
      <c r="JZ172" s="1"/>
      <c r="KA172" s="1"/>
      <c r="KB172" s="1"/>
      <c r="KC172" s="1"/>
      <c r="KD172" s="1"/>
      <c r="KE172" s="1"/>
      <c r="KF172" s="1"/>
      <c r="KG172" s="1"/>
      <c r="KH172" s="1"/>
      <c r="KI172" s="1"/>
      <c r="KJ172" s="1"/>
      <c r="KK172" s="1"/>
      <c r="KL172" s="1"/>
      <c r="KM172" s="1"/>
      <c r="KN172" s="1"/>
      <c r="KO172" s="1"/>
      <c r="KP172" s="1"/>
      <c r="KQ172" s="1"/>
      <c r="KR172" s="1"/>
      <c r="KS172" s="1"/>
      <c r="KT172" s="1"/>
      <c r="KU172" s="1"/>
      <c r="KV172" s="1"/>
      <c r="KW172" s="1"/>
      <c r="KX172" s="1"/>
      <c r="KY172" s="1"/>
      <c r="KZ172" s="1"/>
      <c r="LA172" s="1"/>
      <c r="LB172" s="1"/>
      <c r="LC172" s="1"/>
      <c r="LD172" s="1"/>
      <c r="LE172" s="1"/>
      <c r="LF172" s="1"/>
      <c r="LG172" s="1"/>
      <c r="LH172" s="1"/>
      <c r="LI172" s="1"/>
      <c r="LJ172" s="1"/>
      <c r="LK172" s="1"/>
      <c r="LL172" s="1"/>
      <c r="LM172" s="1"/>
      <c r="LN172" s="1"/>
      <c r="LO172" s="1"/>
      <c r="LP172" s="1"/>
      <c r="LQ172" s="1"/>
      <c r="LR172" s="1"/>
      <c r="LS172" s="1"/>
      <c r="LT172" s="1"/>
      <c r="LU172" s="1"/>
      <c r="LV172" s="1"/>
      <c r="LW172" s="1"/>
      <c r="LX172" s="1"/>
      <c r="LY172" s="1"/>
      <c r="LZ172" s="1"/>
      <c r="MA172" s="1"/>
      <c r="MB172" s="1"/>
      <c r="MC172" s="1"/>
      <c r="MD172" s="1"/>
      <c r="ME172" s="1"/>
      <c r="MF172" s="1"/>
      <c r="MG172" s="1"/>
      <c r="MH172" s="1"/>
      <c r="MI172" s="1"/>
      <c r="MJ172" s="1"/>
      <c r="MK172" s="1"/>
      <c r="ML172" s="1"/>
      <c r="MM172" s="1"/>
      <c r="MN172" s="1"/>
      <c r="MO172" s="1"/>
      <c r="MP172" s="1"/>
      <c r="MQ172" s="1"/>
      <c r="MR172" s="1"/>
      <c r="MS172" s="1"/>
      <c r="MT172" s="1"/>
      <c r="MU172" s="1"/>
      <c r="MV172" s="1"/>
      <c r="MW172" s="1"/>
      <c r="MX172" s="1"/>
      <c r="MY172" s="1"/>
      <c r="MZ172" s="1"/>
      <c r="NA172" s="1"/>
      <c r="NB172" s="1"/>
      <c r="NC172" s="1"/>
      <c r="ND172" s="1"/>
      <c r="NE172" s="1"/>
      <c r="NF172" s="1"/>
      <c r="NG172" s="1"/>
      <c r="NH172" s="1"/>
      <c r="NI172" s="1"/>
      <c r="NJ172" s="1"/>
      <c r="NK172" s="1"/>
      <c r="NL172" s="1"/>
      <c r="NM172" s="1"/>
      <c r="NN172" s="1"/>
      <c r="NO172" s="1"/>
      <c r="NP172" s="1"/>
      <c r="NQ172" s="1"/>
      <c r="NR172" s="1"/>
      <c r="NS172" s="1"/>
      <c r="NT172" s="1"/>
      <c r="NU172" s="1"/>
      <c r="NV172" s="1"/>
      <c r="NW172" s="1"/>
      <c r="NX172" s="1"/>
      <c r="NY172" s="1"/>
      <c r="NZ172" s="1"/>
      <c r="OA172" s="1"/>
      <c r="OB172" s="1"/>
      <c r="OC172" s="1"/>
      <c r="OD172" s="1"/>
      <c r="OE172" s="1"/>
      <c r="OF172" s="1"/>
      <c r="OG172" s="1"/>
      <c r="OH172" s="1"/>
      <c r="OI172" s="1"/>
      <c r="OJ172" s="1"/>
      <c r="OK172" s="1"/>
      <c r="OL172" s="1"/>
      <c r="OM172" s="1"/>
      <c r="ON172" s="1"/>
      <c r="OO172" s="1"/>
      <c r="OP172" s="1"/>
      <c r="OQ172" s="1"/>
      <c r="OR172" s="1"/>
      <c r="OS172" s="1"/>
      <c r="OT172" s="1"/>
      <c r="OU172" s="1"/>
      <c r="OV172" s="1"/>
      <c r="OW172" s="1"/>
      <c r="OX172" s="1"/>
      <c r="OY172" s="1"/>
      <c r="OZ172" s="1"/>
      <c r="PA172" s="1"/>
      <c r="PB172" s="1"/>
      <c r="PC172" s="1"/>
      <c r="PD172" s="1"/>
      <c r="PE172" s="1"/>
      <c r="PF172" s="1"/>
      <c r="PG172" s="1"/>
      <c r="PH172" s="1"/>
      <c r="PI172" s="1"/>
      <c r="PJ172" s="1"/>
      <c r="PK172" s="1"/>
      <c r="PL172" s="1"/>
      <c r="PM172" s="1"/>
      <c r="PN172" s="1"/>
      <c r="PO172" s="1"/>
      <c r="PP172" s="1"/>
      <c r="PQ172" s="1"/>
      <c r="PR172" s="1"/>
      <c r="PS172" s="1"/>
      <c r="PT172" s="1"/>
      <c r="PU172" s="1"/>
      <c r="PV172" s="1"/>
      <c r="PW172" s="1"/>
      <c r="PX172" s="1"/>
      <c r="PY172" s="1"/>
      <c r="PZ172" s="1"/>
      <c r="QA172" s="1"/>
      <c r="QB172" s="1"/>
      <c r="QC172" s="1"/>
      <c r="QD172" s="1"/>
      <c r="QE172" s="1"/>
      <c r="QF172" s="1"/>
      <c r="QG172" s="1"/>
      <c r="QH172" s="1"/>
      <c r="QI172" s="1"/>
      <c r="QJ172" s="1"/>
      <c r="QK172" s="1"/>
      <c r="QL172" s="1"/>
      <c r="QM172" s="1"/>
      <c r="QN172" s="1"/>
      <c r="QO172" s="1"/>
      <c r="QP172" s="1"/>
      <c r="QQ172" s="1"/>
      <c r="QR172" s="1"/>
      <c r="QS172" s="1"/>
      <c r="QT172" s="1"/>
      <c r="QU172" s="1"/>
      <c r="QV172" s="1"/>
      <c r="QW172" s="1"/>
      <c r="QX172" s="1"/>
      <c r="QY172" s="1"/>
      <c r="QZ172" s="1"/>
      <c r="RA172" s="1"/>
      <c r="RB172" s="1"/>
      <c r="RC172" s="1"/>
      <c r="RD172" s="1"/>
      <c r="RE172" s="1"/>
      <c r="RF172" s="1"/>
      <c r="RG172" s="1"/>
      <c r="RH172" s="1"/>
      <c r="RI172" s="1"/>
      <c r="RJ172" s="1"/>
      <c r="RK172" s="1"/>
      <c r="RL172" s="1"/>
      <c r="RM172" s="1"/>
      <c r="RN172" s="1"/>
      <c r="RO172" s="1"/>
      <c r="RP172" s="1"/>
      <c r="RQ172" s="1"/>
      <c r="RR172" s="1"/>
      <c r="RS172" s="1"/>
      <c r="RT172" s="1"/>
      <c r="RU172" s="1"/>
      <c r="RV172" s="1"/>
      <c r="RW172" s="1"/>
      <c r="RX172" s="1"/>
      <c r="RY172" s="1"/>
      <c r="RZ172" s="1"/>
      <c r="SA172" s="1"/>
      <c r="SB172" s="1"/>
      <c r="SC172" s="1"/>
      <c r="SD172" s="1"/>
      <c r="SE172" s="1"/>
      <c r="SF172" s="1"/>
      <c r="SG172" s="1"/>
      <c r="SH172" s="1"/>
      <c r="SI172" s="1"/>
      <c r="SJ172" s="1"/>
      <c r="SK172" s="1"/>
      <c r="SL172" s="1"/>
      <c r="SM172" s="1"/>
      <c r="SN172" s="1"/>
      <c r="SO172" s="1"/>
      <c r="SP172" s="1"/>
      <c r="SQ172" s="1"/>
      <c r="SR172" s="1"/>
      <c r="SS172" s="1"/>
      <c r="ST172" s="1"/>
      <c r="SU172" s="1"/>
      <c r="SV172" s="1"/>
      <c r="SW172" s="1"/>
      <c r="SX172" s="1"/>
      <c r="SY172" s="1"/>
      <c r="SZ172" s="1"/>
      <c r="TA172" s="1"/>
      <c r="TB172" s="1"/>
      <c r="TC172" s="1"/>
      <c r="TD172" s="1"/>
      <c r="TE172" s="1"/>
      <c r="TF172" s="1"/>
      <c r="TG172" s="1"/>
      <c r="TH172" s="1"/>
      <c r="TI172" s="1"/>
      <c r="TJ172" s="1"/>
      <c r="TK172" s="1"/>
      <c r="TL172" s="1"/>
      <c r="TM172" s="1"/>
      <c r="TN172" s="1"/>
      <c r="TO172" s="1"/>
      <c r="TP172" s="1"/>
      <c r="TQ172" s="1"/>
      <c r="TR172" s="1"/>
      <c r="TS172" s="1"/>
      <c r="TT172" s="1"/>
      <c r="TU172" s="1"/>
      <c r="TV172" s="1"/>
      <c r="TW172" s="1"/>
      <c r="TX172" s="1"/>
      <c r="TY172" s="1"/>
      <c r="TZ172" s="1"/>
      <c r="UA172" s="1"/>
      <c r="UB172" s="1"/>
      <c r="UC172" s="1"/>
      <c r="UD172" s="1"/>
      <c r="UE172" s="1"/>
      <c r="UF172" s="1"/>
      <c r="UG172" s="1"/>
      <c r="UH172" s="1"/>
      <c r="UI172" s="1"/>
      <c r="UJ172" s="1"/>
      <c r="UK172" s="1"/>
      <c r="UL172" s="1"/>
      <c r="UM172" s="1"/>
      <c r="UN172" s="1"/>
      <c r="UO172" s="1"/>
      <c r="UP172" s="1"/>
      <c r="UQ172" s="1"/>
      <c r="UR172" s="1"/>
      <c r="US172" s="1"/>
      <c r="UT172" s="1"/>
      <c r="UU172" s="1"/>
      <c r="UV172" s="1"/>
      <c r="UW172" s="1"/>
      <c r="UX172" s="1"/>
      <c r="UY172" s="1"/>
      <c r="UZ172" s="1"/>
      <c r="VA172" s="1"/>
      <c r="VB172" s="1"/>
      <c r="VC172" s="1"/>
      <c r="VD172" s="1"/>
      <c r="VE172" s="1"/>
      <c r="VF172" s="1"/>
      <c r="VG172" s="1"/>
      <c r="VH172" s="1"/>
      <c r="VI172" s="1"/>
      <c r="VJ172" s="1"/>
      <c r="VK172" s="1"/>
      <c r="VL172" s="1"/>
      <c r="VM172" s="1"/>
      <c r="VN172" s="1"/>
      <c r="VO172" s="1"/>
      <c r="VP172" s="1"/>
      <c r="VQ172" s="1"/>
      <c r="VR172" s="1"/>
      <c r="VS172" s="1"/>
      <c r="VT172" s="1"/>
      <c r="VU172" s="1"/>
      <c r="VV172" s="1"/>
      <c r="VW172" s="1"/>
      <c r="VX172" s="1"/>
      <c r="VY172" s="1"/>
      <c r="VZ172" s="1"/>
      <c r="WA172" s="1"/>
      <c r="WB172" s="1"/>
      <c r="WC172" s="1"/>
      <c r="WD172" s="1"/>
      <c r="WE172" s="1"/>
      <c r="WF172" s="1"/>
      <c r="WG172" s="1"/>
      <c r="WH172" s="1"/>
      <c r="WI172" s="1"/>
      <c r="WJ172" s="1"/>
      <c r="WK172" s="1"/>
      <c r="WL172" s="1"/>
      <c r="WM172" s="1"/>
      <c r="WN172" s="1"/>
      <c r="WO172" s="1"/>
      <c r="WP172" s="1"/>
      <c r="WQ172" s="1"/>
      <c r="WR172" s="1"/>
      <c r="WS172" s="1"/>
      <c r="WT172" s="1"/>
      <c r="WU172" s="1"/>
      <c r="WV172" s="1"/>
      <c r="WW172" s="1"/>
      <c r="WX172" s="1"/>
      <c r="WY172" s="1"/>
      <c r="WZ172" s="1"/>
      <c r="XA172" s="1"/>
      <c r="XB172" s="1"/>
      <c r="XC172" s="1"/>
      <c r="XD172" s="1"/>
      <c r="XE172" s="1"/>
      <c r="XF172" s="1"/>
      <c r="XG172" s="1"/>
      <c r="XH172" s="1"/>
      <c r="XI172" s="1"/>
      <c r="XJ172" s="1"/>
      <c r="XK172" s="1"/>
      <c r="XL172" s="1"/>
      <c r="XM172" s="1"/>
      <c r="XN172" s="1"/>
      <c r="XO172" s="1"/>
      <c r="XP172" s="1"/>
      <c r="XQ172" s="1"/>
      <c r="XR172" s="1"/>
      <c r="XS172" s="1"/>
      <c r="XT172" s="1"/>
      <c r="XU172" s="1"/>
      <c r="XV172" s="1"/>
      <c r="XW172" s="1"/>
      <c r="XX172" s="1"/>
      <c r="XY172" s="1"/>
      <c r="XZ172" s="1"/>
      <c r="YA172" s="1"/>
      <c r="YB172" s="1"/>
      <c r="YC172" s="1"/>
      <c r="YD172" s="1"/>
      <c r="YE172" s="1"/>
      <c r="YF172" s="1"/>
      <c r="YG172" s="1"/>
      <c r="YH172" s="1"/>
      <c r="YI172" s="1"/>
      <c r="YJ172" s="1"/>
      <c r="YK172" s="1"/>
      <c r="YL172" s="1"/>
      <c r="YM172" s="1"/>
      <c r="YN172" s="1"/>
      <c r="YO172" s="1"/>
      <c r="YP172" s="1"/>
      <c r="YQ172" s="1"/>
      <c r="YR172" s="1"/>
      <c r="YS172" s="1"/>
      <c r="YT172" s="1"/>
      <c r="YU172" s="1"/>
      <c r="YV172" s="1"/>
      <c r="YW172" s="1"/>
      <c r="YX172" s="1"/>
      <c r="YY172" s="1"/>
      <c r="YZ172" s="1"/>
      <c r="ZA172" s="1"/>
      <c r="ZB172" s="1"/>
      <c r="ZC172" s="1"/>
      <c r="ZD172" s="1"/>
      <c r="ZE172" s="1"/>
      <c r="ZF172" s="1"/>
      <c r="ZG172" s="1"/>
      <c r="ZH172" s="1"/>
      <c r="ZI172" s="1"/>
      <c r="ZJ172" s="1"/>
      <c r="ZK172" s="1"/>
      <c r="ZL172" s="1"/>
      <c r="ZM172" s="1"/>
      <c r="ZN172" s="1"/>
      <c r="ZO172" s="1"/>
      <c r="ZP172" s="1"/>
      <c r="ZQ172" s="1"/>
      <c r="ZR172" s="1"/>
      <c r="ZS172" s="1"/>
    </row>
    <row r="173" spans="1:695">
      <c r="A173" s="140"/>
      <c r="B173" s="184"/>
      <c r="C173" s="29"/>
      <c r="D173" s="186"/>
      <c r="E173" s="30"/>
      <c r="F173" s="30"/>
      <c r="G173" s="29"/>
      <c r="H173" s="58"/>
      <c r="I173" s="185"/>
      <c r="J173" s="183"/>
      <c r="K173" s="183"/>
      <c r="L173" s="112"/>
      <c r="M173" s="1"/>
    </row>
    <row r="174" spans="1:695">
      <c r="A174" s="140"/>
      <c r="B174" s="184"/>
      <c r="C174" s="29"/>
      <c r="D174" s="186"/>
      <c r="E174" s="30"/>
      <c r="F174" s="30"/>
      <c r="G174" s="29"/>
      <c r="H174" s="58"/>
      <c r="I174" s="185"/>
      <c r="J174" s="183"/>
      <c r="K174" s="183"/>
      <c r="L174" s="112"/>
      <c r="M174" s="1"/>
    </row>
    <row r="175" spans="1:695" s="162" customFormat="1">
      <c r="A175" s="167" t="s">
        <v>129</v>
      </c>
      <c r="B175" s="90"/>
      <c r="C175" s="24" t="s">
        <v>86</v>
      </c>
      <c r="D175" s="24" t="s">
        <v>126</v>
      </c>
      <c r="E175" s="25">
        <v>0.32291666666666669</v>
      </c>
      <c r="F175" s="25">
        <v>0.37152777777777773</v>
      </c>
      <c r="G175" s="24">
        <f>H175*I175</f>
        <v>2876.3</v>
      </c>
      <c r="H175" s="59">
        <v>49</v>
      </c>
      <c r="I175" s="72">
        <v>58.7</v>
      </c>
      <c r="J175" s="68" t="s">
        <v>32</v>
      </c>
      <c r="K175" s="68" t="s">
        <v>33</v>
      </c>
      <c r="L175" s="110"/>
      <c r="M175" s="1"/>
      <c r="N175" s="97"/>
      <c r="O175" s="98"/>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c r="IR175" s="1"/>
      <c r="IS175" s="1"/>
      <c r="IT175" s="1"/>
      <c r="IU175" s="1"/>
      <c r="IV175" s="1"/>
      <c r="IW175" s="1"/>
      <c r="IX175" s="1"/>
      <c r="IY175" s="1"/>
      <c r="IZ175" s="1"/>
      <c r="JA175" s="1"/>
      <c r="JB175" s="1"/>
      <c r="JC175" s="1"/>
      <c r="JD175" s="1"/>
      <c r="JE175" s="1"/>
      <c r="JF175" s="1"/>
      <c r="JG175" s="1"/>
      <c r="JH175" s="1"/>
      <c r="JI175" s="1"/>
      <c r="JJ175" s="1"/>
      <c r="JK175" s="1"/>
      <c r="JL175" s="1"/>
      <c r="JM175" s="1"/>
      <c r="JN175" s="1"/>
      <c r="JO175" s="1"/>
      <c r="JP175" s="1"/>
      <c r="JQ175" s="1"/>
      <c r="JR175" s="1"/>
      <c r="JS175" s="1"/>
      <c r="JT175" s="1"/>
      <c r="JU175" s="1"/>
      <c r="JV175" s="1"/>
      <c r="JW175" s="1"/>
      <c r="JX175" s="1"/>
      <c r="JY175" s="1"/>
      <c r="JZ175" s="1"/>
      <c r="KA175" s="1"/>
      <c r="KB175" s="1"/>
      <c r="KC175" s="1"/>
      <c r="KD175" s="1"/>
      <c r="KE175" s="1"/>
      <c r="KF175" s="1"/>
      <c r="KG175" s="1"/>
      <c r="KH175" s="1"/>
      <c r="KI175" s="1"/>
      <c r="KJ175" s="1"/>
      <c r="KK175" s="1"/>
      <c r="KL175" s="1"/>
      <c r="KM175" s="1"/>
      <c r="KN175" s="1"/>
      <c r="KO175" s="1"/>
      <c r="KP175" s="1"/>
      <c r="KQ175" s="1"/>
      <c r="KR175" s="1"/>
      <c r="KS175" s="1"/>
      <c r="KT175" s="1"/>
      <c r="KU175" s="1"/>
      <c r="KV175" s="1"/>
      <c r="KW175" s="1"/>
      <c r="KX175" s="1"/>
      <c r="KY175" s="1"/>
      <c r="KZ175" s="1"/>
      <c r="LA175" s="1"/>
      <c r="LB175" s="1"/>
      <c r="LC175" s="1"/>
      <c r="LD175" s="1"/>
      <c r="LE175" s="1"/>
      <c r="LF175" s="1"/>
      <c r="LG175" s="1"/>
      <c r="LH175" s="1"/>
      <c r="LI175" s="1"/>
      <c r="LJ175" s="1"/>
      <c r="LK175" s="1"/>
      <c r="LL175" s="1"/>
      <c r="LM175" s="1"/>
      <c r="LN175" s="1"/>
      <c r="LO175" s="1"/>
      <c r="LP175" s="1"/>
      <c r="LQ175" s="1"/>
      <c r="LR175" s="1"/>
      <c r="LS175" s="1"/>
      <c r="LT175" s="1"/>
      <c r="LU175" s="1"/>
      <c r="LV175" s="1"/>
      <c r="LW175" s="1"/>
      <c r="LX175" s="1"/>
      <c r="LY175" s="1"/>
      <c r="LZ175" s="1"/>
      <c r="MA175" s="1"/>
      <c r="MB175" s="1"/>
      <c r="MC175" s="1"/>
      <c r="MD175" s="1"/>
      <c r="ME175" s="1"/>
      <c r="MF175" s="1"/>
      <c r="MG175" s="1"/>
      <c r="MH175" s="1"/>
      <c r="MI175" s="1"/>
      <c r="MJ175" s="1"/>
      <c r="MK175" s="1"/>
      <c r="ML175" s="1"/>
      <c r="MM175" s="1"/>
      <c r="MN175" s="1"/>
      <c r="MO175" s="1"/>
      <c r="MP175" s="1"/>
      <c r="MQ175" s="1"/>
      <c r="MR175" s="1"/>
      <c r="MS175" s="1"/>
      <c r="MT175" s="1"/>
      <c r="MU175" s="1"/>
      <c r="MV175" s="1"/>
      <c r="MW175" s="1"/>
      <c r="MX175" s="1"/>
      <c r="MY175" s="1"/>
      <c r="MZ175" s="1"/>
      <c r="NA175" s="1"/>
      <c r="NB175" s="1"/>
      <c r="NC175" s="1"/>
      <c r="ND175" s="1"/>
      <c r="NE175" s="1"/>
      <c r="NF175" s="1"/>
      <c r="NG175" s="1"/>
      <c r="NH175" s="1"/>
      <c r="NI175" s="1"/>
      <c r="NJ175" s="1"/>
      <c r="NK175" s="1"/>
      <c r="NL175" s="1"/>
      <c r="NM175" s="1"/>
      <c r="NN175" s="1"/>
      <c r="NO175" s="1"/>
      <c r="NP175" s="1"/>
      <c r="NQ175" s="1"/>
      <c r="NR175" s="1"/>
      <c r="NS175" s="1"/>
      <c r="NT175" s="1"/>
      <c r="NU175" s="1"/>
      <c r="NV175" s="1"/>
      <c r="NW175" s="1"/>
      <c r="NX175" s="1"/>
      <c r="NY175" s="1"/>
      <c r="NZ175" s="1"/>
      <c r="OA175" s="1"/>
      <c r="OB175" s="1"/>
      <c r="OC175" s="1"/>
      <c r="OD175" s="1"/>
      <c r="OE175" s="1"/>
      <c r="OF175" s="1"/>
      <c r="OG175" s="1"/>
      <c r="OH175" s="1"/>
      <c r="OI175" s="1"/>
      <c r="OJ175" s="1"/>
      <c r="OK175" s="1"/>
      <c r="OL175" s="1"/>
      <c r="OM175" s="1"/>
      <c r="ON175" s="1"/>
      <c r="OO175" s="1"/>
      <c r="OP175" s="1"/>
      <c r="OQ175" s="1"/>
      <c r="OR175" s="1"/>
      <c r="OS175" s="1"/>
      <c r="OT175" s="1"/>
      <c r="OU175" s="1"/>
      <c r="OV175" s="1"/>
      <c r="OW175" s="1"/>
      <c r="OX175" s="1"/>
      <c r="OY175" s="1"/>
      <c r="OZ175" s="1"/>
      <c r="PA175" s="1"/>
      <c r="PB175" s="1"/>
      <c r="PC175" s="1"/>
      <c r="PD175" s="1"/>
      <c r="PE175" s="1"/>
      <c r="PF175" s="1"/>
      <c r="PG175" s="1"/>
      <c r="PH175" s="1"/>
      <c r="PI175" s="1"/>
      <c r="PJ175" s="1"/>
      <c r="PK175" s="1"/>
      <c r="PL175" s="1"/>
      <c r="PM175" s="1"/>
      <c r="PN175" s="1"/>
      <c r="PO175" s="1"/>
      <c r="PP175" s="1"/>
      <c r="PQ175" s="1"/>
      <c r="PR175" s="1"/>
      <c r="PS175" s="1"/>
      <c r="PT175" s="1"/>
      <c r="PU175" s="1"/>
      <c r="PV175" s="1"/>
      <c r="PW175" s="1"/>
      <c r="PX175" s="1"/>
      <c r="PY175" s="1"/>
      <c r="PZ175" s="1"/>
      <c r="QA175" s="1"/>
      <c r="QB175" s="1"/>
      <c r="QC175" s="1"/>
      <c r="QD175" s="1"/>
      <c r="QE175" s="1"/>
      <c r="QF175" s="1"/>
      <c r="QG175" s="1"/>
      <c r="QH175" s="1"/>
      <c r="QI175" s="1"/>
      <c r="QJ175" s="1"/>
      <c r="QK175" s="1"/>
      <c r="QL175" s="1"/>
      <c r="QM175" s="1"/>
      <c r="QN175" s="1"/>
      <c r="QO175" s="1"/>
      <c r="QP175" s="1"/>
      <c r="QQ175" s="1"/>
      <c r="QR175" s="1"/>
      <c r="QS175" s="1"/>
      <c r="QT175" s="1"/>
      <c r="QU175" s="1"/>
      <c r="QV175" s="1"/>
      <c r="QW175" s="1"/>
      <c r="QX175" s="1"/>
      <c r="QY175" s="1"/>
      <c r="QZ175" s="1"/>
      <c r="RA175" s="1"/>
      <c r="RB175" s="1"/>
      <c r="RC175" s="1"/>
      <c r="RD175" s="1"/>
      <c r="RE175" s="1"/>
      <c r="RF175" s="1"/>
      <c r="RG175" s="1"/>
      <c r="RH175" s="1"/>
      <c r="RI175" s="1"/>
      <c r="RJ175" s="1"/>
      <c r="RK175" s="1"/>
      <c r="RL175" s="1"/>
      <c r="RM175" s="1"/>
      <c r="RN175" s="1"/>
      <c r="RO175" s="1"/>
      <c r="RP175" s="1"/>
      <c r="RQ175" s="1"/>
      <c r="RR175" s="1"/>
      <c r="RS175" s="1"/>
      <c r="RT175" s="1"/>
      <c r="RU175" s="1"/>
      <c r="RV175" s="1"/>
      <c r="RW175" s="1"/>
      <c r="RX175" s="1"/>
      <c r="RY175" s="1"/>
      <c r="RZ175" s="1"/>
      <c r="SA175" s="1"/>
      <c r="SB175" s="1"/>
      <c r="SC175" s="1"/>
      <c r="SD175" s="1"/>
      <c r="SE175" s="1"/>
      <c r="SF175" s="1"/>
      <c r="SG175" s="1"/>
      <c r="SH175" s="1"/>
      <c r="SI175" s="1"/>
      <c r="SJ175" s="1"/>
      <c r="SK175" s="1"/>
      <c r="SL175" s="1"/>
      <c r="SM175" s="1"/>
      <c r="SN175" s="1"/>
      <c r="SO175" s="1"/>
      <c r="SP175" s="1"/>
      <c r="SQ175" s="1"/>
      <c r="SR175" s="1"/>
      <c r="SS175" s="1"/>
      <c r="ST175" s="1"/>
      <c r="SU175" s="1"/>
      <c r="SV175" s="1"/>
      <c r="SW175" s="1"/>
      <c r="SX175" s="1"/>
      <c r="SY175" s="1"/>
      <c r="SZ175" s="1"/>
      <c r="TA175" s="1"/>
      <c r="TB175" s="1"/>
      <c r="TC175" s="1"/>
      <c r="TD175" s="1"/>
      <c r="TE175" s="1"/>
      <c r="TF175" s="1"/>
      <c r="TG175" s="1"/>
      <c r="TH175" s="1"/>
      <c r="TI175" s="1"/>
      <c r="TJ175" s="1"/>
      <c r="TK175" s="1"/>
      <c r="TL175" s="1"/>
      <c r="TM175" s="1"/>
      <c r="TN175" s="1"/>
      <c r="TO175" s="1"/>
      <c r="TP175" s="1"/>
      <c r="TQ175" s="1"/>
      <c r="TR175" s="1"/>
      <c r="TS175" s="1"/>
      <c r="TT175" s="1"/>
      <c r="TU175" s="1"/>
      <c r="TV175" s="1"/>
      <c r="TW175" s="1"/>
      <c r="TX175" s="1"/>
      <c r="TY175" s="1"/>
      <c r="TZ175" s="1"/>
      <c r="UA175" s="1"/>
      <c r="UB175" s="1"/>
      <c r="UC175" s="1"/>
      <c r="UD175" s="1"/>
      <c r="UE175" s="1"/>
      <c r="UF175" s="1"/>
      <c r="UG175" s="1"/>
      <c r="UH175" s="1"/>
      <c r="UI175" s="1"/>
      <c r="UJ175" s="1"/>
      <c r="UK175" s="1"/>
      <c r="UL175" s="1"/>
      <c r="UM175" s="1"/>
      <c r="UN175" s="1"/>
      <c r="UO175" s="1"/>
      <c r="UP175" s="1"/>
      <c r="UQ175" s="1"/>
      <c r="UR175" s="1"/>
      <c r="US175" s="1"/>
      <c r="UT175" s="1"/>
      <c r="UU175" s="1"/>
      <c r="UV175" s="1"/>
      <c r="UW175" s="1"/>
      <c r="UX175" s="1"/>
      <c r="UY175" s="1"/>
      <c r="UZ175" s="1"/>
      <c r="VA175" s="1"/>
      <c r="VB175" s="1"/>
      <c r="VC175" s="1"/>
      <c r="VD175" s="1"/>
      <c r="VE175" s="1"/>
      <c r="VF175" s="1"/>
      <c r="VG175" s="1"/>
      <c r="VH175" s="1"/>
      <c r="VI175" s="1"/>
      <c r="VJ175" s="1"/>
      <c r="VK175" s="1"/>
      <c r="VL175" s="1"/>
      <c r="VM175" s="1"/>
      <c r="VN175" s="1"/>
      <c r="VO175" s="1"/>
      <c r="VP175" s="1"/>
      <c r="VQ175" s="1"/>
      <c r="VR175" s="1"/>
      <c r="VS175" s="1"/>
      <c r="VT175" s="1"/>
      <c r="VU175" s="1"/>
      <c r="VV175" s="1"/>
      <c r="VW175" s="1"/>
      <c r="VX175" s="1"/>
      <c r="VY175" s="1"/>
      <c r="VZ175" s="1"/>
      <c r="WA175" s="1"/>
      <c r="WB175" s="1"/>
      <c r="WC175" s="1"/>
      <c r="WD175" s="1"/>
      <c r="WE175" s="1"/>
      <c r="WF175" s="1"/>
      <c r="WG175" s="1"/>
      <c r="WH175" s="1"/>
      <c r="WI175" s="1"/>
      <c r="WJ175" s="1"/>
      <c r="WK175" s="1"/>
      <c r="WL175" s="1"/>
      <c r="WM175" s="1"/>
      <c r="WN175" s="1"/>
      <c r="WO175" s="1"/>
      <c r="WP175" s="1"/>
      <c r="WQ175" s="1"/>
      <c r="WR175" s="1"/>
      <c r="WS175" s="1"/>
      <c r="WT175" s="1"/>
      <c r="WU175" s="1"/>
      <c r="WV175" s="1"/>
      <c r="WW175" s="1"/>
      <c r="WX175" s="1"/>
      <c r="WY175" s="1"/>
      <c r="WZ175" s="1"/>
      <c r="XA175" s="1"/>
      <c r="XB175" s="1"/>
      <c r="XC175" s="1"/>
      <c r="XD175" s="1"/>
      <c r="XE175" s="1"/>
      <c r="XF175" s="1"/>
      <c r="XG175" s="1"/>
      <c r="XH175" s="1"/>
      <c r="XI175" s="1"/>
      <c r="XJ175" s="1"/>
      <c r="XK175" s="1"/>
      <c r="XL175" s="1"/>
      <c r="XM175" s="1"/>
      <c r="XN175" s="1"/>
      <c r="XO175" s="1"/>
      <c r="XP175" s="1"/>
      <c r="XQ175" s="1"/>
      <c r="XR175" s="1"/>
      <c r="XS175" s="1"/>
      <c r="XT175" s="1"/>
      <c r="XU175" s="1"/>
      <c r="XV175" s="1"/>
      <c r="XW175" s="1"/>
      <c r="XX175" s="1"/>
      <c r="XY175" s="1"/>
      <c r="XZ175" s="1"/>
      <c r="YA175" s="1"/>
      <c r="YB175" s="1"/>
      <c r="YC175" s="1"/>
      <c r="YD175" s="1"/>
      <c r="YE175" s="1"/>
      <c r="YF175" s="1"/>
      <c r="YG175" s="1"/>
      <c r="YH175" s="1"/>
      <c r="YI175" s="1"/>
      <c r="YJ175" s="1"/>
      <c r="YK175" s="1"/>
      <c r="YL175" s="1"/>
      <c r="YM175" s="1"/>
      <c r="YN175" s="1"/>
      <c r="YO175" s="1"/>
      <c r="YP175" s="1"/>
      <c r="YQ175" s="1"/>
      <c r="YR175" s="1"/>
      <c r="YS175" s="1"/>
      <c r="YT175" s="1"/>
      <c r="YU175" s="1"/>
      <c r="YV175" s="1"/>
      <c r="YW175" s="1"/>
      <c r="YX175" s="1"/>
      <c r="YY175" s="1"/>
      <c r="YZ175" s="1"/>
      <c r="ZA175" s="1"/>
      <c r="ZB175" s="1"/>
      <c r="ZC175" s="1"/>
      <c r="ZD175" s="1"/>
      <c r="ZE175" s="1"/>
      <c r="ZF175" s="1"/>
      <c r="ZG175" s="1"/>
      <c r="ZH175" s="1"/>
      <c r="ZI175" s="1"/>
      <c r="ZJ175" s="1"/>
      <c r="ZK175" s="1"/>
      <c r="ZL175" s="1"/>
      <c r="ZM175" s="1"/>
      <c r="ZN175" s="1"/>
      <c r="ZO175" s="1"/>
      <c r="ZP175" s="1"/>
      <c r="ZQ175" s="1"/>
      <c r="ZR175" s="1"/>
      <c r="ZS175" s="1"/>
    </row>
    <row r="176" spans="1:695" s="87" customFormat="1">
      <c r="A176" s="167" t="s">
        <v>129</v>
      </c>
      <c r="B176" s="90"/>
      <c r="C176" s="24" t="s">
        <v>130</v>
      </c>
      <c r="D176" s="24" t="s">
        <v>126</v>
      </c>
      <c r="E176" s="25">
        <v>0.3923611111111111</v>
      </c>
      <c r="F176" s="25">
        <v>0.4375</v>
      </c>
      <c r="G176" s="24">
        <f t="shared" ref="G176:G186" si="12">H176*I176</f>
        <v>2959.6</v>
      </c>
      <c r="H176" s="59">
        <v>49</v>
      </c>
      <c r="I176" s="72">
        <v>60.4</v>
      </c>
      <c r="J176" s="67" t="s">
        <v>32</v>
      </c>
      <c r="K176" s="68" t="s">
        <v>33</v>
      </c>
      <c r="L176" s="110"/>
      <c r="M176" s="1"/>
      <c r="N176" s="97"/>
      <c r="O176" s="98"/>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c r="IQ176" s="1"/>
      <c r="IR176" s="1"/>
      <c r="IS176" s="1"/>
      <c r="IT176" s="1"/>
      <c r="IU176" s="1"/>
      <c r="IV176" s="1"/>
      <c r="IW176" s="1"/>
      <c r="IX176" s="1"/>
      <c r="IY176" s="1"/>
      <c r="IZ176" s="1"/>
      <c r="JA176" s="1"/>
      <c r="JB176" s="1"/>
      <c r="JC176" s="1"/>
      <c r="JD176" s="1"/>
      <c r="JE176" s="1"/>
      <c r="JF176" s="1"/>
      <c r="JG176" s="1"/>
      <c r="JH176" s="1"/>
      <c r="JI176" s="1"/>
      <c r="JJ176" s="1"/>
      <c r="JK176" s="1"/>
      <c r="JL176" s="1"/>
      <c r="JM176" s="1"/>
      <c r="JN176" s="1"/>
      <c r="JO176" s="1"/>
      <c r="JP176" s="1"/>
      <c r="JQ176" s="1"/>
      <c r="JR176" s="1"/>
      <c r="JS176" s="1"/>
      <c r="JT176" s="1"/>
      <c r="JU176" s="1"/>
      <c r="JV176" s="1"/>
      <c r="JW176" s="1"/>
      <c r="JX176" s="1"/>
      <c r="JY176" s="1"/>
      <c r="JZ176" s="1"/>
      <c r="KA176" s="1"/>
      <c r="KB176" s="1"/>
      <c r="KC176" s="1"/>
      <c r="KD176" s="1"/>
      <c r="KE176" s="1"/>
      <c r="KF176" s="1"/>
      <c r="KG176" s="1"/>
      <c r="KH176" s="1"/>
      <c r="KI176" s="1"/>
      <c r="KJ176" s="1"/>
      <c r="KK176" s="1"/>
      <c r="KL176" s="1"/>
      <c r="KM176" s="1"/>
      <c r="KN176" s="1"/>
      <c r="KO176" s="1"/>
      <c r="KP176" s="1"/>
      <c r="KQ176" s="1"/>
      <c r="KR176" s="1"/>
      <c r="KS176" s="1"/>
      <c r="KT176" s="1"/>
      <c r="KU176" s="1"/>
      <c r="KV176" s="1"/>
      <c r="KW176" s="1"/>
      <c r="KX176" s="1"/>
      <c r="KY176" s="1"/>
      <c r="KZ176" s="1"/>
      <c r="LA176" s="1"/>
      <c r="LB176" s="1"/>
      <c r="LC176" s="1"/>
      <c r="LD176" s="1"/>
      <c r="LE176" s="1"/>
      <c r="LF176" s="1"/>
      <c r="LG176" s="1"/>
      <c r="LH176" s="1"/>
      <c r="LI176" s="1"/>
      <c r="LJ176" s="1"/>
      <c r="LK176" s="1"/>
      <c r="LL176" s="1"/>
      <c r="LM176" s="1"/>
      <c r="LN176" s="1"/>
      <c r="LO176" s="1"/>
      <c r="LP176" s="1"/>
      <c r="LQ176" s="1"/>
      <c r="LR176" s="1"/>
      <c r="LS176" s="1"/>
      <c r="LT176" s="1"/>
      <c r="LU176" s="1"/>
      <c r="LV176" s="1"/>
      <c r="LW176" s="1"/>
      <c r="LX176" s="1"/>
      <c r="LY176" s="1"/>
      <c r="LZ176" s="1"/>
      <c r="MA176" s="1"/>
      <c r="MB176" s="1"/>
      <c r="MC176" s="1"/>
      <c r="MD176" s="1"/>
      <c r="ME176" s="1"/>
      <c r="MF176" s="1"/>
      <c r="MG176" s="1"/>
      <c r="MH176" s="1"/>
      <c r="MI176" s="1"/>
      <c r="MJ176" s="1"/>
      <c r="MK176" s="1"/>
      <c r="ML176" s="1"/>
      <c r="MM176" s="1"/>
      <c r="MN176" s="1"/>
      <c r="MO176" s="1"/>
      <c r="MP176" s="1"/>
      <c r="MQ176" s="1"/>
      <c r="MR176" s="1"/>
      <c r="MS176" s="1"/>
      <c r="MT176" s="1"/>
      <c r="MU176" s="1"/>
      <c r="MV176" s="1"/>
      <c r="MW176" s="1"/>
      <c r="MX176" s="1"/>
      <c r="MY176" s="1"/>
      <c r="MZ176" s="1"/>
      <c r="NA176" s="1"/>
      <c r="NB176" s="1"/>
      <c r="NC176" s="1"/>
      <c r="ND176" s="1"/>
      <c r="NE176" s="1"/>
      <c r="NF176" s="1"/>
      <c r="NG176" s="1"/>
      <c r="NH176" s="1"/>
      <c r="NI176" s="1"/>
      <c r="NJ176" s="1"/>
      <c r="NK176" s="1"/>
      <c r="NL176" s="1"/>
      <c r="NM176" s="1"/>
      <c r="NN176" s="1"/>
      <c r="NO176" s="1"/>
      <c r="NP176" s="1"/>
      <c r="NQ176" s="1"/>
      <c r="NR176" s="1"/>
      <c r="NS176" s="1"/>
      <c r="NT176" s="1"/>
      <c r="NU176" s="1"/>
      <c r="NV176" s="1"/>
      <c r="NW176" s="1"/>
      <c r="NX176" s="1"/>
      <c r="NY176" s="1"/>
      <c r="NZ176" s="1"/>
      <c r="OA176" s="1"/>
      <c r="OB176" s="1"/>
      <c r="OC176" s="1"/>
      <c r="OD176" s="1"/>
      <c r="OE176" s="1"/>
      <c r="OF176" s="1"/>
      <c r="OG176" s="1"/>
      <c r="OH176" s="1"/>
      <c r="OI176" s="1"/>
      <c r="OJ176" s="1"/>
      <c r="OK176" s="1"/>
      <c r="OL176" s="1"/>
      <c r="OM176" s="1"/>
      <c r="ON176" s="1"/>
      <c r="OO176" s="1"/>
      <c r="OP176" s="1"/>
      <c r="OQ176" s="1"/>
      <c r="OR176" s="1"/>
      <c r="OS176" s="1"/>
      <c r="OT176" s="1"/>
      <c r="OU176" s="1"/>
      <c r="OV176" s="1"/>
      <c r="OW176" s="1"/>
      <c r="OX176" s="1"/>
      <c r="OY176" s="1"/>
      <c r="OZ176" s="1"/>
      <c r="PA176" s="1"/>
      <c r="PB176" s="1"/>
      <c r="PC176" s="1"/>
      <c r="PD176" s="1"/>
      <c r="PE176" s="1"/>
      <c r="PF176" s="1"/>
      <c r="PG176" s="1"/>
      <c r="PH176" s="1"/>
      <c r="PI176" s="1"/>
      <c r="PJ176" s="1"/>
      <c r="PK176" s="1"/>
      <c r="PL176" s="1"/>
      <c r="PM176" s="1"/>
      <c r="PN176" s="1"/>
      <c r="PO176" s="1"/>
      <c r="PP176" s="1"/>
      <c r="PQ176" s="1"/>
      <c r="PR176" s="1"/>
      <c r="PS176" s="1"/>
      <c r="PT176" s="1"/>
      <c r="PU176" s="1"/>
      <c r="PV176" s="1"/>
      <c r="PW176" s="1"/>
      <c r="PX176" s="1"/>
      <c r="PY176" s="1"/>
      <c r="PZ176" s="1"/>
      <c r="QA176" s="1"/>
      <c r="QB176" s="1"/>
      <c r="QC176" s="1"/>
      <c r="QD176" s="1"/>
      <c r="QE176" s="1"/>
      <c r="QF176" s="1"/>
      <c r="QG176" s="1"/>
      <c r="QH176" s="1"/>
      <c r="QI176" s="1"/>
      <c r="QJ176" s="1"/>
      <c r="QK176" s="1"/>
      <c r="QL176" s="1"/>
      <c r="QM176" s="1"/>
      <c r="QN176" s="1"/>
      <c r="QO176" s="1"/>
      <c r="QP176" s="1"/>
      <c r="QQ176" s="1"/>
      <c r="QR176" s="1"/>
      <c r="QS176" s="1"/>
      <c r="QT176" s="1"/>
      <c r="QU176" s="1"/>
      <c r="QV176" s="1"/>
      <c r="QW176" s="1"/>
      <c r="QX176" s="1"/>
      <c r="QY176" s="1"/>
      <c r="QZ176" s="1"/>
      <c r="RA176" s="1"/>
      <c r="RB176" s="1"/>
      <c r="RC176" s="1"/>
      <c r="RD176" s="1"/>
      <c r="RE176" s="1"/>
      <c r="RF176" s="1"/>
      <c r="RG176" s="1"/>
      <c r="RH176" s="1"/>
      <c r="RI176" s="1"/>
      <c r="RJ176" s="1"/>
      <c r="RK176" s="1"/>
      <c r="RL176" s="1"/>
      <c r="RM176" s="1"/>
      <c r="RN176" s="1"/>
      <c r="RO176" s="1"/>
      <c r="RP176" s="1"/>
      <c r="RQ176" s="1"/>
      <c r="RR176" s="1"/>
      <c r="RS176" s="1"/>
      <c r="RT176" s="1"/>
      <c r="RU176" s="1"/>
      <c r="RV176" s="1"/>
      <c r="RW176" s="1"/>
      <c r="RX176" s="1"/>
      <c r="RY176" s="1"/>
      <c r="RZ176" s="1"/>
      <c r="SA176" s="1"/>
      <c r="SB176" s="1"/>
      <c r="SC176" s="1"/>
      <c r="SD176" s="1"/>
      <c r="SE176" s="1"/>
      <c r="SF176" s="1"/>
      <c r="SG176" s="1"/>
      <c r="SH176" s="1"/>
      <c r="SI176" s="1"/>
      <c r="SJ176" s="1"/>
      <c r="SK176" s="1"/>
      <c r="SL176" s="1"/>
      <c r="SM176" s="1"/>
      <c r="SN176" s="1"/>
      <c r="SO176" s="1"/>
      <c r="SP176" s="1"/>
      <c r="SQ176" s="1"/>
      <c r="SR176" s="1"/>
      <c r="SS176" s="1"/>
      <c r="ST176" s="1"/>
      <c r="SU176" s="1"/>
      <c r="SV176" s="1"/>
      <c r="SW176" s="1"/>
      <c r="SX176" s="1"/>
      <c r="SY176" s="1"/>
      <c r="SZ176" s="1"/>
      <c r="TA176" s="1"/>
      <c r="TB176" s="1"/>
      <c r="TC176" s="1"/>
      <c r="TD176" s="1"/>
      <c r="TE176" s="1"/>
      <c r="TF176" s="1"/>
      <c r="TG176" s="1"/>
      <c r="TH176" s="1"/>
      <c r="TI176" s="1"/>
      <c r="TJ176" s="1"/>
      <c r="TK176" s="1"/>
      <c r="TL176" s="1"/>
      <c r="TM176" s="1"/>
      <c r="TN176" s="1"/>
      <c r="TO176" s="1"/>
      <c r="TP176" s="1"/>
      <c r="TQ176" s="1"/>
      <c r="TR176" s="1"/>
      <c r="TS176" s="1"/>
      <c r="TT176" s="1"/>
      <c r="TU176" s="1"/>
      <c r="TV176" s="1"/>
      <c r="TW176" s="1"/>
      <c r="TX176" s="1"/>
      <c r="TY176" s="1"/>
      <c r="TZ176" s="1"/>
      <c r="UA176" s="1"/>
      <c r="UB176" s="1"/>
      <c r="UC176" s="1"/>
      <c r="UD176" s="1"/>
      <c r="UE176" s="1"/>
      <c r="UF176" s="1"/>
      <c r="UG176" s="1"/>
      <c r="UH176" s="1"/>
      <c r="UI176" s="1"/>
      <c r="UJ176" s="1"/>
      <c r="UK176" s="1"/>
      <c r="UL176" s="1"/>
      <c r="UM176" s="1"/>
      <c r="UN176" s="1"/>
      <c r="UO176" s="1"/>
      <c r="UP176" s="1"/>
      <c r="UQ176" s="1"/>
      <c r="UR176" s="1"/>
      <c r="US176" s="1"/>
      <c r="UT176" s="1"/>
      <c r="UU176" s="1"/>
      <c r="UV176" s="1"/>
      <c r="UW176" s="1"/>
      <c r="UX176" s="1"/>
      <c r="UY176" s="1"/>
      <c r="UZ176" s="1"/>
      <c r="VA176" s="1"/>
      <c r="VB176" s="1"/>
      <c r="VC176" s="1"/>
      <c r="VD176" s="1"/>
      <c r="VE176" s="1"/>
      <c r="VF176" s="1"/>
      <c r="VG176" s="1"/>
      <c r="VH176" s="1"/>
      <c r="VI176" s="1"/>
      <c r="VJ176" s="1"/>
      <c r="VK176" s="1"/>
      <c r="VL176" s="1"/>
      <c r="VM176" s="1"/>
      <c r="VN176" s="1"/>
      <c r="VO176" s="1"/>
      <c r="VP176" s="1"/>
      <c r="VQ176" s="1"/>
      <c r="VR176" s="1"/>
      <c r="VS176" s="1"/>
      <c r="VT176" s="1"/>
      <c r="VU176" s="1"/>
      <c r="VV176" s="1"/>
      <c r="VW176" s="1"/>
      <c r="VX176" s="1"/>
      <c r="VY176" s="1"/>
      <c r="VZ176" s="1"/>
      <c r="WA176" s="1"/>
      <c r="WB176" s="1"/>
      <c r="WC176" s="1"/>
      <c r="WD176" s="1"/>
      <c r="WE176" s="1"/>
      <c r="WF176" s="1"/>
      <c r="WG176" s="1"/>
      <c r="WH176" s="1"/>
      <c r="WI176" s="1"/>
      <c r="WJ176" s="1"/>
      <c r="WK176" s="1"/>
      <c r="WL176" s="1"/>
      <c r="WM176" s="1"/>
      <c r="WN176" s="1"/>
      <c r="WO176" s="1"/>
      <c r="WP176" s="1"/>
      <c r="WQ176" s="1"/>
      <c r="WR176" s="1"/>
      <c r="WS176" s="1"/>
      <c r="WT176" s="1"/>
      <c r="WU176" s="1"/>
      <c r="WV176" s="1"/>
      <c r="WW176" s="1"/>
      <c r="WX176" s="1"/>
      <c r="WY176" s="1"/>
      <c r="WZ176" s="1"/>
      <c r="XA176" s="1"/>
      <c r="XB176" s="1"/>
      <c r="XC176" s="1"/>
      <c r="XD176" s="1"/>
      <c r="XE176" s="1"/>
      <c r="XF176" s="1"/>
      <c r="XG176" s="1"/>
      <c r="XH176" s="1"/>
      <c r="XI176" s="1"/>
      <c r="XJ176" s="1"/>
      <c r="XK176" s="1"/>
      <c r="XL176" s="1"/>
      <c r="XM176" s="1"/>
      <c r="XN176" s="1"/>
      <c r="XO176" s="1"/>
      <c r="XP176" s="1"/>
      <c r="XQ176" s="1"/>
      <c r="XR176" s="1"/>
      <c r="XS176" s="1"/>
      <c r="XT176" s="1"/>
      <c r="XU176" s="1"/>
      <c r="XV176" s="1"/>
      <c r="XW176" s="1"/>
      <c r="XX176" s="1"/>
      <c r="XY176" s="1"/>
      <c r="XZ176" s="1"/>
      <c r="YA176" s="1"/>
      <c r="YB176" s="1"/>
      <c r="YC176" s="1"/>
      <c r="YD176" s="1"/>
      <c r="YE176" s="1"/>
      <c r="YF176" s="1"/>
      <c r="YG176" s="1"/>
      <c r="YH176" s="1"/>
      <c r="YI176" s="1"/>
      <c r="YJ176" s="1"/>
      <c r="YK176" s="1"/>
      <c r="YL176" s="1"/>
      <c r="YM176" s="1"/>
      <c r="YN176" s="1"/>
      <c r="YO176" s="1"/>
      <c r="YP176" s="1"/>
      <c r="YQ176" s="1"/>
      <c r="YR176" s="1"/>
      <c r="YS176" s="1"/>
      <c r="YT176" s="1"/>
      <c r="YU176" s="1"/>
      <c r="YV176" s="1"/>
      <c r="YW176" s="1"/>
      <c r="YX176" s="1"/>
      <c r="YY176" s="1"/>
      <c r="YZ176" s="1"/>
      <c r="ZA176" s="1"/>
      <c r="ZB176" s="1"/>
      <c r="ZC176" s="1"/>
      <c r="ZD176" s="1"/>
      <c r="ZE176" s="1"/>
      <c r="ZF176" s="1"/>
      <c r="ZG176" s="1"/>
      <c r="ZH176" s="1"/>
      <c r="ZI176" s="1"/>
      <c r="ZJ176" s="1"/>
      <c r="ZK176" s="1"/>
      <c r="ZL176" s="1"/>
      <c r="ZM176" s="1"/>
      <c r="ZN176" s="1"/>
      <c r="ZO176" s="1"/>
      <c r="ZP176" s="1"/>
      <c r="ZQ176" s="1"/>
      <c r="ZR176" s="1"/>
      <c r="ZS176" s="1"/>
    </row>
    <row r="177" spans="1:695" s="87" customFormat="1">
      <c r="A177" s="167" t="s">
        <v>129</v>
      </c>
      <c r="B177" s="85"/>
      <c r="C177" s="24"/>
      <c r="D177" s="24"/>
      <c r="E177" s="25"/>
      <c r="F177" s="25"/>
      <c r="G177" s="24"/>
      <c r="H177" s="59"/>
      <c r="I177" s="72"/>
      <c r="J177" s="68"/>
      <c r="K177" s="68"/>
      <c r="L177" s="110"/>
      <c r="M177" s="1"/>
      <c r="N177" s="97"/>
      <c r="O177" s="98"/>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c r="IR177" s="1"/>
      <c r="IS177" s="1"/>
      <c r="IT177" s="1"/>
      <c r="IU177" s="1"/>
      <c r="IV177" s="1"/>
      <c r="IW177" s="1"/>
      <c r="IX177" s="1"/>
      <c r="IY177" s="1"/>
      <c r="IZ177" s="1"/>
      <c r="JA177" s="1"/>
      <c r="JB177" s="1"/>
      <c r="JC177" s="1"/>
      <c r="JD177" s="1"/>
      <c r="JE177" s="1"/>
      <c r="JF177" s="1"/>
      <c r="JG177" s="1"/>
      <c r="JH177" s="1"/>
      <c r="JI177" s="1"/>
      <c r="JJ177" s="1"/>
      <c r="JK177" s="1"/>
      <c r="JL177" s="1"/>
      <c r="JM177" s="1"/>
      <c r="JN177" s="1"/>
      <c r="JO177" s="1"/>
      <c r="JP177" s="1"/>
      <c r="JQ177" s="1"/>
      <c r="JR177" s="1"/>
      <c r="JS177" s="1"/>
      <c r="JT177" s="1"/>
      <c r="JU177" s="1"/>
      <c r="JV177" s="1"/>
      <c r="JW177" s="1"/>
      <c r="JX177" s="1"/>
      <c r="JY177" s="1"/>
      <c r="JZ177" s="1"/>
      <c r="KA177" s="1"/>
      <c r="KB177" s="1"/>
      <c r="KC177" s="1"/>
      <c r="KD177" s="1"/>
      <c r="KE177" s="1"/>
      <c r="KF177" s="1"/>
      <c r="KG177" s="1"/>
      <c r="KH177" s="1"/>
      <c r="KI177" s="1"/>
      <c r="KJ177" s="1"/>
      <c r="KK177" s="1"/>
      <c r="KL177" s="1"/>
      <c r="KM177" s="1"/>
      <c r="KN177" s="1"/>
      <c r="KO177" s="1"/>
      <c r="KP177" s="1"/>
      <c r="KQ177" s="1"/>
      <c r="KR177" s="1"/>
      <c r="KS177" s="1"/>
      <c r="KT177" s="1"/>
      <c r="KU177" s="1"/>
      <c r="KV177" s="1"/>
      <c r="KW177" s="1"/>
      <c r="KX177" s="1"/>
      <c r="KY177" s="1"/>
      <c r="KZ177" s="1"/>
      <c r="LA177" s="1"/>
      <c r="LB177" s="1"/>
      <c r="LC177" s="1"/>
      <c r="LD177" s="1"/>
      <c r="LE177" s="1"/>
      <c r="LF177" s="1"/>
      <c r="LG177" s="1"/>
      <c r="LH177" s="1"/>
      <c r="LI177" s="1"/>
      <c r="LJ177" s="1"/>
      <c r="LK177" s="1"/>
      <c r="LL177" s="1"/>
      <c r="LM177" s="1"/>
      <c r="LN177" s="1"/>
      <c r="LO177" s="1"/>
      <c r="LP177" s="1"/>
      <c r="LQ177" s="1"/>
      <c r="LR177" s="1"/>
      <c r="LS177" s="1"/>
      <c r="LT177" s="1"/>
      <c r="LU177" s="1"/>
      <c r="LV177" s="1"/>
      <c r="LW177" s="1"/>
      <c r="LX177" s="1"/>
      <c r="LY177" s="1"/>
      <c r="LZ177" s="1"/>
      <c r="MA177" s="1"/>
      <c r="MB177" s="1"/>
      <c r="MC177" s="1"/>
      <c r="MD177" s="1"/>
      <c r="ME177" s="1"/>
      <c r="MF177" s="1"/>
      <c r="MG177" s="1"/>
      <c r="MH177" s="1"/>
      <c r="MI177" s="1"/>
      <c r="MJ177" s="1"/>
      <c r="MK177" s="1"/>
      <c r="ML177" s="1"/>
      <c r="MM177" s="1"/>
      <c r="MN177" s="1"/>
      <c r="MO177" s="1"/>
      <c r="MP177" s="1"/>
      <c r="MQ177" s="1"/>
      <c r="MR177" s="1"/>
      <c r="MS177" s="1"/>
      <c r="MT177" s="1"/>
      <c r="MU177" s="1"/>
      <c r="MV177" s="1"/>
      <c r="MW177" s="1"/>
      <c r="MX177" s="1"/>
      <c r="MY177" s="1"/>
      <c r="MZ177" s="1"/>
      <c r="NA177" s="1"/>
      <c r="NB177" s="1"/>
      <c r="NC177" s="1"/>
      <c r="ND177" s="1"/>
      <c r="NE177" s="1"/>
      <c r="NF177" s="1"/>
      <c r="NG177" s="1"/>
      <c r="NH177" s="1"/>
      <c r="NI177" s="1"/>
      <c r="NJ177" s="1"/>
      <c r="NK177" s="1"/>
      <c r="NL177" s="1"/>
      <c r="NM177" s="1"/>
      <c r="NN177" s="1"/>
      <c r="NO177" s="1"/>
      <c r="NP177" s="1"/>
      <c r="NQ177" s="1"/>
      <c r="NR177" s="1"/>
      <c r="NS177" s="1"/>
      <c r="NT177" s="1"/>
      <c r="NU177" s="1"/>
      <c r="NV177" s="1"/>
      <c r="NW177" s="1"/>
      <c r="NX177" s="1"/>
      <c r="NY177" s="1"/>
      <c r="NZ177" s="1"/>
      <c r="OA177" s="1"/>
      <c r="OB177" s="1"/>
      <c r="OC177" s="1"/>
      <c r="OD177" s="1"/>
      <c r="OE177" s="1"/>
      <c r="OF177" s="1"/>
      <c r="OG177" s="1"/>
      <c r="OH177" s="1"/>
      <c r="OI177" s="1"/>
      <c r="OJ177" s="1"/>
      <c r="OK177" s="1"/>
      <c r="OL177" s="1"/>
      <c r="OM177" s="1"/>
      <c r="ON177" s="1"/>
      <c r="OO177" s="1"/>
      <c r="OP177" s="1"/>
      <c r="OQ177" s="1"/>
      <c r="OR177" s="1"/>
      <c r="OS177" s="1"/>
      <c r="OT177" s="1"/>
      <c r="OU177" s="1"/>
      <c r="OV177" s="1"/>
      <c r="OW177" s="1"/>
      <c r="OX177" s="1"/>
      <c r="OY177" s="1"/>
      <c r="OZ177" s="1"/>
      <c r="PA177" s="1"/>
      <c r="PB177" s="1"/>
      <c r="PC177" s="1"/>
      <c r="PD177" s="1"/>
      <c r="PE177" s="1"/>
      <c r="PF177" s="1"/>
      <c r="PG177" s="1"/>
      <c r="PH177" s="1"/>
      <c r="PI177" s="1"/>
      <c r="PJ177" s="1"/>
      <c r="PK177" s="1"/>
      <c r="PL177" s="1"/>
      <c r="PM177" s="1"/>
      <c r="PN177" s="1"/>
      <c r="PO177" s="1"/>
      <c r="PP177" s="1"/>
      <c r="PQ177" s="1"/>
      <c r="PR177" s="1"/>
      <c r="PS177" s="1"/>
      <c r="PT177" s="1"/>
      <c r="PU177" s="1"/>
      <c r="PV177" s="1"/>
      <c r="PW177" s="1"/>
      <c r="PX177" s="1"/>
      <c r="PY177" s="1"/>
      <c r="PZ177" s="1"/>
      <c r="QA177" s="1"/>
      <c r="QB177" s="1"/>
      <c r="QC177" s="1"/>
      <c r="QD177" s="1"/>
      <c r="QE177" s="1"/>
      <c r="QF177" s="1"/>
      <c r="QG177" s="1"/>
      <c r="QH177" s="1"/>
      <c r="QI177" s="1"/>
      <c r="QJ177" s="1"/>
      <c r="QK177" s="1"/>
      <c r="QL177" s="1"/>
      <c r="QM177" s="1"/>
      <c r="QN177" s="1"/>
      <c r="QO177" s="1"/>
      <c r="QP177" s="1"/>
      <c r="QQ177" s="1"/>
      <c r="QR177" s="1"/>
      <c r="QS177" s="1"/>
      <c r="QT177" s="1"/>
      <c r="QU177" s="1"/>
      <c r="QV177" s="1"/>
      <c r="QW177" s="1"/>
      <c r="QX177" s="1"/>
      <c r="QY177" s="1"/>
      <c r="QZ177" s="1"/>
      <c r="RA177" s="1"/>
      <c r="RB177" s="1"/>
      <c r="RC177" s="1"/>
      <c r="RD177" s="1"/>
      <c r="RE177" s="1"/>
      <c r="RF177" s="1"/>
      <c r="RG177" s="1"/>
      <c r="RH177" s="1"/>
      <c r="RI177" s="1"/>
      <c r="RJ177" s="1"/>
      <c r="RK177" s="1"/>
      <c r="RL177" s="1"/>
      <c r="RM177" s="1"/>
      <c r="RN177" s="1"/>
      <c r="RO177" s="1"/>
      <c r="RP177" s="1"/>
      <c r="RQ177" s="1"/>
      <c r="RR177" s="1"/>
      <c r="RS177" s="1"/>
      <c r="RT177" s="1"/>
      <c r="RU177" s="1"/>
      <c r="RV177" s="1"/>
      <c r="RW177" s="1"/>
      <c r="RX177" s="1"/>
      <c r="RY177" s="1"/>
      <c r="RZ177" s="1"/>
      <c r="SA177" s="1"/>
      <c r="SB177" s="1"/>
      <c r="SC177" s="1"/>
      <c r="SD177" s="1"/>
      <c r="SE177" s="1"/>
      <c r="SF177" s="1"/>
      <c r="SG177" s="1"/>
      <c r="SH177" s="1"/>
      <c r="SI177" s="1"/>
      <c r="SJ177" s="1"/>
      <c r="SK177" s="1"/>
      <c r="SL177" s="1"/>
      <c r="SM177" s="1"/>
      <c r="SN177" s="1"/>
      <c r="SO177" s="1"/>
      <c r="SP177" s="1"/>
      <c r="SQ177" s="1"/>
      <c r="SR177" s="1"/>
      <c r="SS177" s="1"/>
      <c r="ST177" s="1"/>
      <c r="SU177" s="1"/>
      <c r="SV177" s="1"/>
      <c r="SW177" s="1"/>
      <c r="SX177" s="1"/>
      <c r="SY177" s="1"/>
      <c r="SZ177" s="1"/>
      <c r="TA177" s="1"/>
      <c r="TB177" s="1"/>
      <c r="TC177" s="1"/>
      <c r="TD177" s="1"/>
      <c r="TE177" s="1"/>
      <c r="TF177" s="1"/>
      <c r="TG177" s="1"/>
      <c r="TH177" s="1"/>
      <c r="TI177" s="1"/>
      <c r="TJ177" s="1"/>
      <c r="TK177" s="1"/>
      <c r="TL177" s="1"/>
      <c r="TM177" s="1"/>
      <c r="TN177" s="1"/>
      <c r="TO177" s="1"/>
      <c r="TP177" s="1"/>
      <c r="TQ177" s="1"/>
      <c r="TR177" s="1"/>
      <c r="TS177" s="1"/>
      <c r="TT177" s="1"/>
      <c r="TU177" s="1"/>
      <c r="TV177" s="1"/>
      <c r="TW177" s="1"/>
      <c r="TX177" s="1"/>
      <c r="TY177" s="1"/>
      <c r="TZ177" s="1"/>
      <c r="UA177" s="1"/>
      <c r="UB177" s="1"/>
      <c r="UC177" s="1"/>
      <c r="UD177" s="1"/>
      <c r="UE177" s="1"/>
      <c r="UF177" s="1"/>
      <c r="UG177" s="1"/>
      <c r="UH177" s="1"/>
      <c r="UI177" s="1"/>
      <c r="UJ177" s="1"/>
      <c r="UK177" s="1"/>
      <c r="UL177" s="1"/>
      <c r="UM177" s="1"/>
      <c r="UN177" s="1"/>
      <c r="UO177" s="1"/>
      <c r="UP177" s="1"/>
      <c r="UQ177" s="1"/>
      <c r="UR177" s="1"/>
      <c r="US177" s="1"/>
      <c r="UT177" s="1"/>
      <c r="UU177" s="1"/>
      <c r="UV177" s="1"/>
      <c r="UW177" s="1"/>
      <c r="UX177" s="1"/>
      <c r="UY177" s="1"/>
      <c r="UZ177" s="1"/>
      <c r="VA177" s="1"/>
      <c r="VB177" s="1"/>
      <c r="VC177" s="1"/>
      <c r="VD177" s="1"/>
      <c r="VE177" s="1"/>
      <c r="VF177" s="1"/>
      <c r="VG177" s="1"/>
      <c r="VH177" s="1"/>
      <c r="VI177" s="1"/>
      <c r="VJ177" s="1"/>
      <c r="VK177" s="1"/>
      <c r="VL177" s="1"/>
      <c r="VM177" s="1"/>
      <c r="VN177" s="1"/>
      <c r="VO177" s="1"/>
      <c r="VP177" s="1"/>
      <c r="VQ177" s="1"/>
      <c r="VR177" s="1"/>
      <c r="VS177" s="1"/>
      <c r="VT177" s="1"/>
      <c r="VU177" s="1"/>
      <c r="VV177" s="1"/>
      <c r="VW177" s="1"/>
      <c r="VX177" s="1"/>
      <c r="VY177" s="1"/>
      <c r="VZ177" s="1"/>
      <c r="WA177" s="1"/>
      <c r="WB177" s="1"/>
      <c r="WC177" s="1"/>
      <c r="WD177" s="1"/>
      <c r="WE177" s="1"/>
      <c r="WF177" s="1"/>
      <c r="WG177" s="1"/>
      <c r="WH177" s="1"/>
      <c r="WI177" s="1"/>
      <c r="WJ177" s="1"/>
      <c r="WK177" s="1"/>
      <c r="WL177" s="1"/>
      <c r="WM177" s="1"/>
      <c r="WN177" s="1"/>
      <c r="WO177" s="1"/>
      <c r="WP177" s="1"/>
      <c r="WQ177" s="1"/>
      <c r="WR177" s="1"/>
      <c r="WS177" s="1"/>
      <c r="WT177" s="1"/>
      <c r="WU177" s="1"/>
      <c r="WV177" s="1"/>
      <c r="WW177" s="1"/>
      <c r="WX177" s="1"/>
      <c r="WY177" s="1"/>
      <c r="WZ177" s="1"/>
      <c r="XA177" s="1"/>
      <c r="XB177" s="1"/>
      <c r="XC177" s="1"/>
      <c r="XD177" s="1"/>
      <c r="XE177" s="1"/>
      <c r="XF177" s="1"/>
      <c r="XG177" s="1"/>
      <c r="XH177" s="1"/>
      <c r="XI177" s="1"/>
      <c r="XJ177" s="1"/>
      <c r="XK177" s="1"/>
      <c r="XL177" s="1"/>
      <c r="XM177" s="1"/>
      <c r="XN177" s="1"/>
      <c r="XO177" s="1"/>
      <c r="XP177" s="1"/>
      <c r="XQ177" s="1"/>
      <c r="XR177" s="1"/>
      <c r="XS177" s="1"/>
      <c r="XT177" s="1"/>
      <c r="XU177" s="1"/>
      <c r="XV177" s="1"/>
      <c r="XW177" s="1"/>
      <c r="XX177" s="1"/>
      <c r="XY177" s="1"/>
      <c r="XZ177" s="1"/>
      <c r="YA177" s="1"/>
      <c r="YB177" s="1"/>
      <c r="YC177" s="1"/>
      <c r="YD177" s="1"/>
      <c r="YE177" s="1"/>
      <c r="YF177" s="1"/>
      <c r="YG177" s="1"/>
      <c r="YH177" s="1"/>
      <c r="YI177" s="1"/>
      <c r="YJ177" s="1"/>
      <c r="YK177" s="1"/>
      <c r="YL177" s="1"/>
      <c r="YM177" s="1"/>
      <c r="YN177" s="1"/>
      <c r="YO177" s="1"/>
      <c r="YP177" s="1"/>
      <c r="YQ177" s="1"/>
      <c r="YR177" s="1"/>
      <c r="YS177" s="1"/>
      <c r="YT177" s="1"/>
      <c r="YU177" s="1"/>
      <c r="YV177" s="1"/>
      <c r="YW177" s="1"/>
      <c r="YX177" s="1"/>
      <c r="YY177" s="1"/>
      <c r="YZ177" s="1"/>
      <c r="ZA177" s="1"/>
      <c r="ZB177" s="1"/>
      <c r="ZC177" s="1"/>
      <c r="ZD177" s="1"/>
      <c r="ZE177" s="1"/>
      <c r="ZF177" s="1"/>
      <c r="ZG177" s="1"/>
      <c r="ZH177" s="1"/>
      <c r="ZI177" s="1"/>
      <c r="ZJ177" s="1"/>
      <c r="ZK177" s="1"/>
      <c r="ZL177" s="1"/>
      <c r="ZM177" s="1"/>
      <c r="ZN177" s="1"/>
      <c r="ZO177" s="1"/>
      <c r="ZP177" s="1"/>
      <c r="ZQ177" s="1"/>
      <c r="ZR177" s="1"/>
      <c r="ZS177" s="1"/>
    </row>
    <row r="178" spans="1:695" s="87" customFormat="1">
      <c r="A178" s="167" t="s">
        <v>129</v>
      </c>
      <c r="B178" s="90"/>
      <c r="C178" s="24" t="s">
        <v>86</v>
      </c>
      <c r="D178" s="24" t="s">
        <v>126</v>
      </c>
      <c r="E178" s="25">
        <v>0.5</v>
      </c>
      <c r="F178" s="25">
        <v>0.54166666666666663</v>
      </c>
      <c r="G178" s="24">
        <f t="shared" si="12"/>
        <v>2900.8</v>
      </c>
      <c r="H178" s="59">
        <v>49</v>
      </c>
      <c r="I178" s="72">
        <v>59.2</v>
      </c>
      <c r="J178" s="68" t="s">
        <v>32</v>
      </c>
      <c r="K178" s="68" t="s">
        <v>33</v>
      </c>
      <c r="L178" s="110"/>
      <c r="M178" s="1"/>
      <c r="N178" s="97"/>
      <c r="O178" s="98"/>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row>
    <row r="179" spans="1:695" s="87" customFormat="1">
      <c r="A179" s="167" t="s">
        <v>129</v>
      </c>
      <c r="B179" s="90"/>
      <c r="C179" s="24"/>
      <c r="D179" s="24"/>
      <c r="E179" s="25"/>
      <c r="F179" s="25"/>
      <c r="G179" s="24"/>
      <c r="H179" s="59"/>
      <c r="I179" s="72"/>
      <c r="J179" s="67"/>
      <c r="K179" s="41"/>
      <c r="L179" s="110"/>
      <c r="M179" s="1"/>
      <c r="N179" s="97"/>
      <c r="O179" s="98"/>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row>
    <row r="180" spans="1:695" s="87" customFormat="1">
      <c r="A180" s="167" t="s">
        <v>129</v>
      </c>
      <c r="B180" s="85"/>
      <c r="C180" s="24" t="s">
        <v>131</v>
      </c>
      <c r="D180" s="24" t="s">
        <v>126</v>
      </c>
      <c r="E180" s="25">
        <v>0.5625</v>
      </c>
      <c r="F180" s="25">
        <v>0.60416666666666663</v>
      </c>
      <c r="G180" s="24">
        <f t="shared" si="12"/>
        <v>2959.6</v>
      </c>
      <c r="H180" s="59">
        <v>49</v>
      </c>
      <c r="I180" s="72">
        <v>60.4</v>
      </c>
      <c r="J180" s="68" t="s">
        <v>32</v>
      </c>
      <c r="K180" s="68" t="s">
        <v>33</v>
      </c>
      <c r="L180" s="110"/>
      <c r="M180" s="1"/>
      <c r="N180" s="97"/>
      <c r="O180" s="98"/>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c r="JZ180" s="1"/>
      <c r="KA180" s="1"/>
      <c r="KB180" s="1"/>
      <c r="KC180" s="1"/>
      <c r="KD180" s="1"/>
      <c r="KE180" s="1"/>
      <c r="KF180" s="1"/>
      <c r="KG180" s="1"/>
      <c r="KH180" s="1"/>
      <c r="KI180" s="1"/>
      <c r="KJ180" s="1"/>
      <c r="KK180" s="1"/>
      <c r="KL180" s="1"/>
      <c r="KM180" s="1"/>
      <c r="KN180" s="1"/>
      <c r="KO180" s="1"/>
      <c r="KP180" s="1"/>
      <c r="KQ180" s="1"/>
      <c r="KR180" s="1"/>
      <c r="KS180" s="1"/>
      <c r="KT180" s="1"/>
      <c r="KU180" s="1"/>
      <c r="KV180" s="1"/>
      <c r="KW180" s="1"/>
      <c r="KX180" s="1"/>
      <c r="KY180" s="1"/>
      <c r="KZ180" s="1"/>
      <c r="LA180" s="1"/>
      <c r="LB180" s="1"/>
      <c r="LC180" s="1"/>
      <c r="LD180" s="1"/>
      <c r="LE180" s="1"/>
      <c r="LF180" s="1"/>
      <c r="LG180" s="1"/>
      <c r="LH180" s="1"/>
      <c r="LI180" s="1"/>
      <c r="LJ180" s="1"/>
      <c r="LK180" s="1"/>
      <c r="LL180" s="1"/>
      <c r="LM180" s="1"/>
      <c r="LN180" s="1"/>
      <c r="LO180" s="1"/>
      <c r="LP180" s="1"/>
      <c r="LQ180" s="1"/>
      <c r="LR180" s="1"/>
      <c r="LS180" s="1"/>
      <c r="LT180" s="1"/>
      <c r="LU180" s="1"/>
      <c r="LV180" s="1"/>
      <c r="LW180" s="1"/>
      <c r="LX180" s="1"/>
      <c r="LY180" s="1"/>
      <c r="LZ180" s="1"/>
      <c r="MA180" s="1"/>
      <c r="MB180" s="1"/>
      <c r="MC180" s="1"/>
      <c r="MD180" s="1"/>
      <c r="ME180" s="1"/>
      <c r="MF180" s="1"/>
      <c r="MG180" s="1"/>
      <c r="MH180" s="1"/>
      <c r="MI180" s="1"/>
      <c r="MJ180" s="1"/>
      <c r="MK180" s="1"/>
      <c r="ML180" s="1"/>
      <c r="MM180" s="1"/>
      <c r="MN180" s="1"/>
      <c r="MO180" s="1"/>
      <c r="MP180" s="1"/>
      <c r="MQ180" s="1"/>
      <c r="MR180" s="1"/>
      <c r="MS180" s="1"/>
      <c r="MT180" s="1"/>
      <c r="MU180" s="1"/>
      <c r="MV180" s="1"/>
      <c r="MW180" s="1"/>
      <c r="MX180" s="1"/>
      <c r="MY180" s="1"/>
      <c r="MZ180" s="1"/>
      <c r="NA180" s="1"/>
      <c r="NB180" s="1"/>
      <c r="NC180" s="1"/>
      <c r="ND180" s="1"/>
      <c r="NE180" s="1"/>
      <c r="NF180" s="1"/>
      <c r="NG180" s="1"/>
      <c r="NH180" s="1"/>
      <c r="NI180" s="1"/>
      <c r="NJ180" s="1"/>
      <c r="NK180" s="1"/>
      <c r="NL180" s="1"/>
      <c r="NM180" s="1"/>
      <c r="NN180" s="1"/>
      <c r="NO180" s="1"/>
      <c r="NP180" s="1"/>
      <c r="NQ180" s="1"/>
      <c r="NR180" s="1"/>
      <c r="NS180" s="1"/>
      <c r="NT180" s="1"/>
      <c r="NU180" s="1"/>
      <c r="NV180" s="1"/>
      <c r="NW180" s="1"/>
      <c r="NX180" s="1"/>
      <c r="NY180" s="1"/>
      <c r="NZ180" s="1"/>
      <c r="OA180" s="1"/>
      <c r="OB180" s="1"/>
      <c r="OC180" s="1"/>
      <c r="OD180" s="1"/>
      <c r="OE180" s="1"/>
      <c r="OF180" s="1"/>
      <c r="OG180" s="1"/>
      <c r="OH180" s="1"/>
      <c r="OI180" s="1"/>
      <c r="OJ180" s="1"/>
      <c r="OK180" s="1"/>
      <c r="OL180" s="1"/>
      <c r="OM180" s="1"/>
      <c r="ON180" s="1"/>
      <c r="OO180" s="1"/>
      <c r="OP180" s="1"/>
      <c r="OQ180" s="1"/>
      <c r="OR180" s="1"/>
      <c r="OS180" s="1"/>
      <c r="OT180" s="1"/>
      <c r="OU180" s="1"/>
      <c r="OV180" s="1"/>
      <c r="OW180" s="1"/>
      <c r="OX180" s="1"/>
      <c r="OY180" s="1"/>
      <c r="OZ180" s="1"/>
      <c r="PA180" s="1"/>
      <c r="PB180" s="1"/>
      <c r="PC180" s="1"/>
      <c r="PD180" s="1"/>
      <c r="PE180" s="1"/>
      <c r="PF180" s="1"/>
      <c r="PG180" s="1"/>
      <c r="PH180" s="1"/>
      <c r="PI180" s="1"/>
      <c r="PJ180" s="1"/>
      <c r="PK180" s="1"/>
      <c r="PL180" s="1"/>
      <c r="PM180" s="1"/>
      <c r="PN180" s="1"/>
      <c r="PO180" s="1"/>
      <c r="PP180" s="1"/>
      <c r="PQ180" s="1"/>
      <c r="PR180" s="1"/>
      <c r="PS180" s="1"/>
      <c r="PT180" s="1"/>
      <c r="PU180" s="1"/>
      <c r="PV180" s="1"/>
      <c r="PW180" s="1"/>
      <c r="PX180" s="1"/>
      <c r="PY180" s="1"/>
      <c r="PZ180" s="1"/>
      <c r="QA180" s="1"/>
      <c r="QB180" s="1"/>
      <c r="QC180" s="1"/>
      <c r="QD180" s="1"/>
      <c r="QE180" s="1"/>
      <c r="QF180" s="1"/>
      <c r="QG180" s="1"/>
      <c r="QH180" s="1"/>
      <c r="QI180" s="1"/>
      <c r="QJ180" s="1"/>
      <c r="QK180" s="1"/>
      <c r="QL180" s="1"/>
      <c r="QM180" s="1"/>
      <c r="QN180" s="1"/>
      <c r="QO180" s="1"/>
      <c r="QP180" s="1"/>
      <c r="QQ180" s="1"/>
      <c r="QR180" s="1"/>
      <c r="QS180" s="1"/>
      <c r="QT180" s="1"/>
      <c r="QU180" s="1"/>
      <c r="QV180" s="1"/>
      <c r="QW180" s="1"/>
      <c r="QX180" s="1"/>
      <c r="QY180" s="1"/>
      <c r="QZ180" s="1"/>
      <c r="RA180" s="1"/>
      <c r="RB180" s="1"/>
      <c r="RC180" s="1"/>
      <c r="RD180" s="1"/>
      <c r="RE180" s="1"/>
      <c r="RF180" s="1"/>
      <c r="RG180" s="1"/>
      <c r="RH180" s="1"/>
      <c r="RI180" s="1"/>
      <c r="RJ180" s="1"/>
      <c r="RK180" s="1"/>
      <c r="RL180" s="1"/>
      <c r="RM180" s="1"/>
      <c r="RN180" s="1"/>
      <c r="RO180" s="1"/>
      <c r="RP180" s="1"/>
      <c r="RQ180" s="1"/>
      <c r="RR180" s="1"/>
      <c r="RS180" s="1"/>
      <c r="RT180" s="1"/>
      <c r="RU180" s="1"/>
      <c r="RV180" s="1"/>
      <c r="RW180" s="1"/>
      <c r="RX180" s="1"/>
      <c r="RY180" s="1"/>
      <c r="RZ180" s="1"/>
      <c r="SA180" s="1"/>
      <c r="SB180" s="1"/>
      <c r="SC180" s="1"/>
      <c r="SD180" s="1"/>
      <c r="SE180" s="1"/>
      <c r="SF180" s="1"/>
      <c r="SG180" s="1"/>
      <c r="SH180" s="1"/>
      <c r="SI180" s="1"/>
      <c r="SJ180" s="1"/>
      <c r="SK180" s="1"/>
      <c r="SL180" s="1"/>
      <c r="SM180" s="1"/>
      <c r="SN180" s="1"/>
      <c r="SO180" s="1"/>
      <c r="SP180" s="1"/>
      <c r="SQ180" s="1"/>
      <c r="SR180" s="1"/>
      <c r="SS180" s="1"/>
      <c r="ST180" s="1"/>
      <c r="SU180" s="1"/>
      <c r="SV180" s="1"/>
      <c r="SW180" s="1"/>
      <c r="SX180" s="1"/>
      <c r="SY180" s="1"/>
      <c r="SZ180" s="1"/>
      <c r="TA180" s="1"/>
      <c r="TB180" s="1"/>
      <c r="TC180" s="1"/>
      <c r="TD180" s="1"/>
      <c r="TE180" s="1"/>
      <c r="TF180" s="1"/>
      <c r="TG180" s="1"/>
      <c r="TH180" s="1"/>
      <c r="TI180" s="1"/>
      <c r="TJ180" s="1"/>
      <c r="TK180" s="1"/>
      <c r="TL180" s="1"/>
      <c r="TM180" s="1"/>
      <c r="TN180" s="1"/>
      <c r="TO180" s="1"/>
      <c r="TP180" s="1"/>
      <c r="TQ180" s="1"/>
      <c r="TR180" s="1"/>
      <c r="TS180" s="1"/>
      <c r="TT180" s="1"/>
      <c r="TU180" s="1"/>
      <c r="TV180" s="1"/>
      <c r="TW180" s="1"/>
      <c r="TX180" s="1"/>
      <c r="TY180" s="1"/>
      <c r="TZ180" s="1"/>
      <c r="UA180" s="1"/>
      <c r="UB180" s="1"/>
      <c r="UC180" s="1"/>
      <c r="UD180" s="1"/>
      <c r="UE180" s="1"/>
      <c r="UF180" s="1"/>
      <c r="UG180" s="1"/>
      <c r="UH180" s="1"/>
      <c r="UI180" s="1"/>
      <c r="UJ180" s="1"/>
      <c r="UK180" s="1"/>
      <c r="UL180" s="1"/>
      <c r="UM180" s="1"/>
      <c r="UN180" s="1"/>
      <c r="UO180" s="1"/>
      <c r="UP180" s="1"/>
      <c r="UQ180" s="1"/>
      <c r="UR180" s="1"/>
      <c r="US180" s="1"/>
      <c r="UT180" s="1"/>
      <c r="UU180" s="1"/>
      <c r="UV180" s="1"/>
      <c r="UW180" s="1"/>
      <c r="UX180" s="1"/>
      <c r="UY180" s="1"/>
      <c r="UZ180" s="1"/>
      <c r="VA180" s="1"/>
      <c r="VB180" s="1"/>
      <c r="VC180" s="1"/>
      <c r="VD180" s="1"/>
      <c r="VE180" s="1"/>
      <c r="VF180" s="1"/>
      <c r="VG180" s="1"/>
      <c r="VH180" s="1"/>
      <c r="VI180" s="1"/>
      <c r="VJ180" s="1"/>
      <c r="VK180" s="1"/>
      <c r="VL180" s="1"/>
      <c r="VM180" s="1"/>
      <c r="VN180" s="1"/>
      <c r="VO180" s="1"/>
      <c r="VP180" s="1"/>
      <c r="VQ180" s="1"/>
      <c r="VR180" s="1"/>
      <c r="VS180" s="1"/>
      <c r="VT180" s="1"/>
      <c r="VU180" s="1"/>
      <c r="VV180" s="1"/>
      <c r="VW180" s="1"/>
      <c r="VX180" s="1"/>
      <c r="VY180" s="1"/>
      <c r="VZ180" s="1"/>
      <c r="WA180" s="1"/>
      <c r="WB180" s="1"/>
      <c r="WC180" s="1"/>
      <c r="WD180" s="1"/>
      <c r="WE180" s="1"/>
      <c r="WF180" s="1"/>
      <c r="WG180" s="1"/>
      <c r="WH180" s="1"/>
      <c r="WI180" s="1"/>
      <c r="WJ180" s="1"/>
      <c r="WK180" s="1"/>
      <c r="WL180" s="1"/>
      <c r="WM180" s="1"/>
      <c r="WN180" s="1"/>
      <c r="WO180" s="1"/>
      <c r="WP180" s="1"/>
      <c r="WQ180" s="1"/>
      <c r="WR180" s="1"/>
      <c r="WS180" s="1"/>
      <c r="WT180" s="1"/>
      <c r="WU180" s="1"/>
      <c r="WV180" s="1"/>
      <c r="WW180" s="1"/>
      <c r="WX180" s="1"/>
      <c r="WY180" s="1"/>
      <c r="WZ180" s="1"/>
      <c r="XA180" s="1"/>
      <c r="XB180" s="1"/>
      <c r="XC180" s="1"/>
      <c r="XD180" s="1"/>
      <c r="XE180" s="1"/>
      <c r="XF180" s="1"/>
      <c r="XG180" s="1"/>
      <c r="XH180" s="1"/>
      <c r="XI180" s="1"/>
      <c r="XJ180" s="1"/>
      <c r="XK180" s="1"/>
      <c r="XL180" s="1"/>
      <c r="XM180" s="1"/>
      <c r="XN180" s="1"/>
      <c r="XO180" s="1"/>
      <c r="XP180" s="1"/>
      <c r="XQ180" s="1"/>
      <c r="XR180" s="1"/>
      <c r="XS180" s="1"/>
      <c r="XT180" s="1"/>
      <c r="XU180" s="1"/>
      <c r="XV180" s="1"/>
      <c r="XW180" s="1"/>
      <c r="XX180" s="1"/>
      <c r="XY180" s="1"/>
      <c r="XZ180" s="1"/>
      <c r="YA180" s="1"/>
      <c r="YB180" s="1"/>
      <c r="YC180" s="1"/>
      <c r="YD180" s="1"/>
      <c r="YE180" s="1"/>
      <c r="YF180" s="1"/>
      <c r="YG180" s="1"/>
      <c r="YH180" s="1"/>
      <c r="YI180" s="1"/>
      <c r="YJ180" s="1"/>
      <c r="YK180" s="1"/>
      <c r="YL180" s="1"/>
      <c r="YM180" s="1"/>
      <c r="YN180" s="1"/>
      <c r="YO180" s="1"/>
      <c r="YP180" s="1"/>
      <c r="YQ180" s="1"/>
      <c r="YR180" s="1"/>
      <c r="YS180" s="1"/>
      <c r="YT180" s="1"/>
      <c r="YU180" s="1"/>
      <c r="YV180" s="1"/>
      <c r="YW180" s="1"/>
      <c r="YX180" s="1"/>
      <c r="YY180" s="1"/>
      <c r="YZ180" s="1"/>
      <c r="ZA180" s="1"/>
      <c r="ZB180" s="1"/>
      <c r="ZC180" s="1"/>
      <c r="ZD180" s="1"/>
      <c r="ZE180" s="1"/>
      <c r="ZF180" s="1"/>
      <c r="ZG180" s="1"/>
      <c r="ZH180" s="1"/>
      <c r="ZI180" s="1"/>
      <c r="ZJ180" s="1"/>
      <c r="ZK180" s="1"/>
      <c r="ZL180" s="1"/>
      <c r="ZM180" s="1"/>
      <c r="ZN180" s="1"/>
      <c r="ZO180" s="1"/>
      <c r="ZP180" s="1"/>
      <c r="ZQ180" s="1"/>
      <c r="ZR180" s="1"/>
      <c r="ZS180" s="1"/>
    </row>
    <row r="181" spans="1:695" s="87" customFormat="1">
      <c r="A181" s="167" t="s">
        <v>129</v>
      </c>
      <c r="B181" s="90"/>
      <c r="C181" s="24" t="s">
        <v>86</v>
      </c>
      <c r="D181" s="24" t="s">
        <v>126</v>
      </c>
      <c r="E181" s="25">
        <v>0.60763888888888895</v>
      </c>
      <c r="F181" s="25">
        <v>0.64930555555555558</v>
      </c>
      <c r="G181" s="24">
        <f t="shared" si="12"/>
        <v>2876.3</v>
      </c>
      <c r="H181" s="59">
        <v>49</v>
      </c>
      <c r="I181" s="72">
        <v>58.7</v>
      </c>
      <c r="J181" s="68" t="s">
        <v>32</v>
      </c>
      <c r="K181" s="68" t="s">
        <v>33</v>
      </c>
      <c r="L181" s="110"/>
      <c r="M181" s="1"/>
      <c r="N181" s="97"/>
      <c r="O181" s="98"/>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c r="HT181" s="1"/>
      <c r="HU181" s="1"/>
      <c r="HV181" s="1"/>
      <c r="HW181" s="1"/>
      <c r="HX181" s="1"/>
      <c r="HY181" s="1"/>
      <c r="HZ181" s="1"/>
      <c r="IA181" s="1"/>
      <c r="IB181" s="1"/>
      <c r="IC181" s="1"/>
      <c r="ID181" s="1"/>
      <c r="IE181" s="1"/>
      <c r="IF181" s="1"/>
      <c r="IG181" s="1"/>
      <c r="IH181" s="1"/>
      <c r="II181" s="1"/>
      <c r="IJ181" s="1"/>
      <c r="IK181" s="1"/>
      <c r="IL181" s="1"/>
      <c r="IM181" s="1"/>
      <c r="IN181" s="1"/>
      <c r="IO181" s="1"/>
      <c r="IP181" s="1"/>
      <c r="IQ181" s="1"/>
      <c r="IR181" s="1"/>
      <c r="IS181" s="1"/>
      <c r="IT181" s="1"/>
      <c r="IU181" s="1"/>
      <c r="IV181" s="1"/>
      <c r="IW181" s="1"/>
      <c r="IX181" s="1"/>
      <c r="IY181" s="1"/>
      <c r="IZ181" s="1"/>
      <c r="JA181" s="1"/>
      <c r="JB181" s="1"/>
      <c r="JC181" s="1"/>
      <c r="JD181" s="1"/>
      <c r="JE181" s="1"/>
      <c r="JF181" s="1"/>
      <c r="JG181" s="1"/>
      <c r="JH181" s="1"/>
      <c r="JI181" s="1"/>
      <c r="JJ181" s="1"/>
      <c r="JK181" s="1"/>
      <c r="JL181" s="1"/>
      <c r="JM181" s="1"/>
      <c r="JN181" s="1"/>
      <c r="JO181" s="1"/>
      <c r="JP181" s="1"/>
      <c r="JQ181" s="1"/>
      <c r="JR181" s="1"/>
      <c r="JS181" s="1"/>
      <c r="JT181" s="1"/>
      <c r="JU181" s="1"/>
      <c r="JV181" s="1"/>
      <c r="JW181" s="1"/>
      <c r="JX181" s="1"/>
      <c r="JY181" s="1"/>
      <c r="JZ181" s="1"/>
      <c r="KA181" s="1"/>
      <c r="KB181" s="1"/>
      <c r="KC181" s="1"/>
      <c r="KD181" s="1"/>
      <c r="KE181" s="1"/>
      <c r="KF181" s="1"/>
      <c r="KG181" s="1"/>
      <c r="KH181" s="1"/>
      <c r="KI181" s="1"/>
      <c r="KJ181" s="1"/>
      <c r="KK181" s="1"/>
      <c r="KL181" s="1"/>
      <c r="KM181" s="1"/>
      <c r="KN181" s="1"/>
      <c r="KO181" s="1"/>
      <c r="KP181" s="1"/>
      <c r="KQ181" s="1"/>
      <c r="KR181" s="1"/>
      <c r="KS181" s="1"/>
      <c r="KT181" s="1"/>
      <c r="KU181" s="1"/>
      <c r="KV181" s="1"/>
      <c r="KW181" s="1"/>
      <c r="KX181" s="1"/>
      <c r="KY181" s="1"/>
      <c r="KZ181" s="1"/>
      <c r="LA181" s="1"/>
      <c r="LB181" s="1"/>
      <c r="LC181" s="1"/>
      <c r="LD181" s="1"/>
      <c r="LE181" s="1"/>
      <c r="LF181" s="1"/>
      <c r="LG181" s="1"/>
      <c r="LH181" s="1"/>
      <c r="LI181" s="1"/>
      <c r="LJ181" s="1"/>
      <c r="LK181" s="1"/>
      <c r="LL181" s="1"/>
      <c r="LM181" s="1"/>
      <c r="LN181" s="1"/>
      <c r="LO181" s="1"/>
      <c r="LP181" s="1"/>
      <c r="LQ181" s="1"/>
      <c r="LR181" s="1"/>
      <c r="LS181" s="1"/>
      <c r="LT181" s="1"/>
      <c r="LU181" s="1"/>
      <c r="LV181" s="1"/>
      <c r="LW181" s="1"/>
      <c r="LX181" s="1"/>
      <c r="LY181" s="1"/>
      <c r="LZ181" s="1"/>
      <c r="MA181" s="1"/>
      <c r="MB181" s="1"/>
      <c r="MC181" s="1"/>
      <c r="MD181" s="1"/>
      <c r="ME181" s="1"/>
      <c r="MF181" s="1"/>
      <c r="MG181" s="1"/>
      <c r="MH181" s="1"/>
      <c r="MI181" s="1"/>
      <c r="MJ181" s="1"/>
      <c r="MK181" s="1"/>
      <c r="ML181" s="1"/>
      <c r="MM181" s="1"/>
      <c r="MN181" s="1"/>
      <c r="MO181" s="1"/>
      <c r="MP181" s="1"/>
      <c r="MQ181" s="1"/>
      <c r="MR181" s="1"/>
      <c r="MS181" s="1"/>
      <c r="MT181" s="1"/>
      <c r="MU181" s="1"/>
      <c r="MV181" s="1"/>
      <c r="MW181" s="1"/>
      <c r="MX181" s="1"/>
      <c r="MY181" s="1"/>
      <c r="MZ181" s="1"/>
      <c r="NA181" s="1"/>
      <c r="NB181" s="1"/>
      <c r="NC181" s="1"/>
      <c r="ND181" s="1"/>
      <c r="NE181" s="1"/>
      <c r="NF181" s="1"/>
      <c r="NG181" s="1"/>
      <c r="NH181" s="1"/>
      <c r="NI181" s="1"/>
      <c r="NJ181" s="1"/>
      <c r="NK181" s="1"/>
      <c r="NL181" s="1"/>
      <c r="NM181" s="1"/>
      <c r="NN181" s="1"/>
      <c r="NO181" s="1"/>
      <c r="NP181" s="1"/>
      <c r="NQ181" s="1"/>
      <c r="NR181" s="1"/>
      <c r="NS181" s="1"/>
      <c r="NT181" s="1"/>
      <c r="NU181" s="1"/>
      <c r="NV181" s="1"/>
      <c r="NW181" s="1"/>
      <c r="NX181" s="1"/>
      <c r="NY181" s="1"/>
      <c r="NZ181" s="1"/>
      <c r="OA181" s="1"/>
      <c r="OB181" s="1"/>
      <c r="OC181" s="1"/>
      <c r="OD181" s="1"/>
      <c r="OE181" s="1"/>
      <c r="OF181" s="1"/>
      <c r="OG181" s="1"/>
      <c r="OH181" s="1"/>
      <c r="OI181" s="1"/>
      <c r="OJ181" s="1"/>
      <c r="OK181" s="1"/>
      <c r="OL181" s="1"/>
      <c r="OM181" s="1"/>
      <c r="ON181" s="1"/>
      <c r="OO181" s="1"/>
      <c r="OP181" s="1"/>
      <c r="OQ181" s="1"/>
      <c r="OR181" s="1"/>
      <c r="OS181" s="1"/>
      <c r="OT181" s="1"/>
      <c r="OU181" s="1"/>
      <c r="OV181" s="1"/>
      <c r="OW181" s="1"/>
      <c r="OX181" s="1"/>
      <c r="OY181" s="1"/>
      <c r="OZ181" s="1"/>
      <c r="PA181" s="1"/>
      <c r="PB181" s="1"/>
      <c r="PC181" s="1"/>
      <c r="PD181" s="1"/>
      <c r="PE181" s="1"/>
      <c r="PF181" s="1"/>
      <c r="PG181" s="1"/>
      <c r="PH181" s="1"/>
      <c r="PI181" s="1"/>
      <c r="PJ181" s="1"/>
      <c r="PK181" s="1"/>
      <c r="PL181" s="1"/>
      <c r="PM181" s="1"/>
      <c r="PN181" s="1"/>
      <c r="PO181" s="1"/>
      <c r="PP181" s="1"/>
      <c r="PQ181" s="1"/>
      <c r="PR181" s="1"/>
      <c r="PS181" s="1"/>
      <c r="PT181" s="1"/>
      <c r="PU181" s="1"/>
      <c r="PV181" s="1"/>
      <c r="PW181" s="1"/>
      <c r="PX181" s="1"/>
      <c r="PY181" s="1"/>
      <c r="PZ181" s="1"/>
      <c r="QA181" s="1"/>
      <c r="QB181" s="1"/>
      <c r="QC181" s="1"/>
      <c r="QD181" s="1"/>
      <c r="QE181" s="1"/>
      <c r="QF181" s="1"/>
      <c r="QG181" s="1"/>
      <c r="QH181" s="1"/>
      <c r="QI181" s="1"/>
      <c r="QJ181" s="1"/>
      <c r="QK181" s="1"/>
      <c r="QL181" s="1"/>
      <c r="QM181" s="1"/>
      <c r="QN181" s="1"/>
      <c r="QO181" s="1"/>
      <c r="QP181" s="1"/>
      <c r="QQ181" s="1"/>
      <c r="QR181" s="1"/>
      <c r="QS181" s="1"/>
      <c r="QT181" s="1"/>
      <c r="QU181" s="1"/>
      <c r="QV181" s="1"/>
      <c r="QW181" s="1"/>
      <c r="QX181" s="1"/>
      <c r="QY181" s="1"/>
      <c r="QZ181" s="1"/>
      <c r="RA181" s="1"/>
      <c r="RB181" s="1"/>
      <c r="RC181" s="1"/>
      <c r="RD181" s="1"/>
      <c r="RE181" s="1"/>
      <c r="RF181" s="1"/>
      <c r="RG181" s="1"/>
      <c r="RH181" s="1"/>
      <c r="RI181" s="1"/>
      <c r="RJ181" s="1"/>
      <c r="RK181" s="1"/>
      <c r="RL181" s="1"/>
      <c r="RM181" s="1"/>
      <c r="RN181" s="1"/>
      <c r="RO181" s="1"/>
      <c r="RP181" s="1"/>
      <c r="RQ181" s="1"/>
      <c r="RR181" s="1"/>
      <c r="RS181" s="1"/>
      <c r="RT181" s="1"/>
      <c r="RU181" s="1"/>
      <c r="RV181" s="1"/>
      <c r="RW181" s="1"/>
      <c r="RX181" s="1"/>
      <c r="RY181" s="1"/>
      <c r="RZ181" s="1"/>
      <c r="SA181" s="1"/>
      <c r="SB181" s="1"/>
      <c r="SC181" s="1"/>
      <c r="SD181" s="1"/>
      <c r="SE181" s="1"/>
      <c r="SF181" s="1"/>
      <c r="SG181" s="1"/>
      <c r="SH181" s="1"/>
      <c r="SI181" s="1"/>
      <c r="SJ181" s="1"/>
      <c r="SK181" s="1"/>
      <c r="SL181" s="1"/>
      <c r="SM181" s="1"/>
      <c r="SN181" s="1"/>
      <c r="SO181" s="1"/>
      <c r="SP181" s="1"/>
      <c r="SQ181" s="1"/>
      <c r="SR181" s="1"/>
      <c r="SS181" s="1"/>
      <c r="ST181" s="1"/>
      <c r="SU181" s="1"/>
      <c r="SV181" s="1"/>
      <c r="SW181" s="1"/>
      <c r="SX181" s="1"/>
      <c r="SY181" s="1"/>
      <c r="SZ181" s="1"/>
      <c r="TA181" s="1"/>
      <c r="TB181" s="1"/>
      <c r="TC181" s="1"/>
      <c r="TD181" s="1"/>
      <c r="TE181" s="1"/>
      <c r="TF181" s="1"/>
      <c r="TG181" s="1"/>
      <c r="TH181" s="1"/>
      <c r="TI181" s="1"/>
      <c r="TJ181" s="1"/>
      <c r="TK181" s="1"/>
      <c r="TL181" s="1"/>
      <c r="TM181" s="1"/>
      <c r="TN181" s="1"/>
      <c r="TO181" s="1"/>
      <c r="TP181" s="1"/>
      <c r="TQ181" s="1"/>
      <c r="TR181" s="1"/>
      <c r="TS181" s="1"/>
      <c r="TT181" s="1"/>
      <c r="TU181" s="1"/>
      <c r="TV181" s="1"/>
      <c r="TW181" s="1"/>
      <c r="TX181" s="1"/>
      <c r="TY181" s="1"/>
      <c r="TZ181" s="1"/>
      <c r="UA181" s="1"/>
      <c r="UB181" s="1"/>
      <c r="UC181" s="1"/>
      <c r="UD181" s="1"/>
      <c r="UE181" s="1"/>
      <c r="UF181" s="1"/>
      <c r="UG181" s="1"/>
      <c r="UH181" s="1"/>
      <c r="UI181" s="1"/>
      <c r="UJ181" s="1"/>
      <c r="UK181" s="1"/>
      <c r="UL181" s="1"/>
      <c r="UM181" s="1"/>
      <c r="UN181" s="1"/>
      <c r="UO181" s="1"/>
      <c r="UP181" s="1"/>
      <c r="UQ181" s="1"/>
      <c r="UR181" s="1"/>
      <c r="US181" s="1"/>
      <c r="UT181" s="1"/>
      <c r="UU181" s="1"/>
      <c r="UV181" s="1"/>
      <c r="UW181" s="1"/>
      <c r="UX181" s="1"/>
      <c r="UY181" s="1"/>
      <c r="UZ181" s="1"/>
      <c r="VA181" s="1"/>
      <c r="VB181" s="1"/>
      <c r="VC181" s="1"/>
      <c r="VD181" s="1"/>
      <c r="VE181" s="1"/>
      <c r="VF181" s="1"/>
      <c r="VG181" s="1"/>
      <c r="VH181" s="1"/>
      <c r="VI181" s="1"/>
      <c r="VJ181" s="1"/>
      <c r="VK181" s="1"/>
      <c r="VL181" s="1"/>
      <c r="VM181" s="1"/>
      <c r="VN181" s="1"/>
      <c r="VO181" s="1"/>
      <c r="VP181" s="1"/>
      <c r="VQ181" s="1"/>
      <c r="VR181" s="1"/>
      <c r="VS181" s="1"/>
      <c r="VT181" s="1"/>
      <c r="VU181" s="1"/>
      <c r="VV181" s="1"/>
      <c r="VW181" s="1"/>
      <c r="VX181" s="1"/>
      <c r="VY181" s="1"/>
      <c r="VZ181" s="1"/>
      <c r="WA181" s="1"/>
      <c r="WB181" s="1"/>
      <c r="WC181" s="1"/>
      <c r="WD181" s="1"/>
      <c r="WE181" s="1"/>
      <c r="WF181" s="1"/>
      <c r="WG181" s="1"/>
      <c r="WH181" s="1"/>
      <c r="WI181" s="1"/>
      <c r="WJ181" s="1"/>
      <c r="WK181" s="1"/>
      <c r="WL181" s="1"/>
      <c r="WM181" s="1"/>
      <c r="WN181" s="1"/>
      <c r="WO181" s="1"/>
      <c r="WP181" s="1"/>
      <c r="WQ181" s="1"/>
      <c r="WR181" s="1"/>
      <c r="WS181" s="1"/>
      <c r="WT181" s="1"/>
      <c r="WU181" s="1"/>
      <c r="WV181" s="1"/>
      <c r="WW181" s="1"/>
      <c r="WX181" s="1"/>
      <c r="WY181" s="1"/>
      <c r="WZ181" s="1"/>
      <c r="XA181" s="1"/>
      <c r="XB181" s="1"/>
      <c r="XC181" s="1"/>
      <c r="XD181" s="1"/>
      <c r="XE181" s="1"/>
      <c r="XF181" s="1"/>
      <c r="XG181" s="1"/>
      <c r="XH181" s="1"/>
      <c r="XI181" s="1"/>
      <c r="XJ181" s="1"/>
      <c r="XK181" s="1"/>
      <c r="XL181" s="1"/>
      <c r="XM181" s="1"/>
      <c r="XN181" s="1"/>
      <c r="XO181" s="1"/>
      <c r="XP181" s="1"/>
      <c r="XQ181" s="1"/>
      <c r="XR181" s="1"/>
      <c r="XS181" s="1"/>
      <c r="XT181" s="1"/>
      <c r="XU181" s="1"/>
      <c r="XV181" s="1"/>
      <c r="XW181" s="1"/>
      <c r="XX181" s="1"/>
      <c r="XY181" s="1"/>
      <c r="XZ181" s="1"/>
      <c r="YA181" s="1"/>
      <c r="YB181" s="1"/>
      <c r="YC181" s="1"/>
      <c r="YD181" s="1"/>
      <c r="YE181" s="1"/>
      <c r="YF181" s="1"/>
      <c r="YG181" s="1"/>
      <c r="YH181" s="1"/>
      <c r="YI181" s="1"/>
      <c r="YJ181" s="1"/>
      <c r="YK181" s="1"/>
      <c r="YL181" s="1"/>
      <c r="YM181" s="1"/>
      <c r="YN181" s="1"/>
      <c r="YO181" s="1"/>
      <c r="YP181" s="1"/>
      <c r="YQ181" s="1"/>
      <c r="YR181" s="1"/>
      <c r="YS181" s="1"/>
      <c r="YT181" s="1"/>
      <c r="YU181" s="1"/>
      <c r="YV181" s="1"/>
      <c r="YW181" s="1"/>
      <c r="YX181" s="1"/>
      <c r="YY181" s="1"/>
      <c r="YZ181" s="1"/>
      <c r="ZA181" s="1"/>
      <c r="ZB181" s="1"/>
      <c r="ZC181" s="1"/>
      <c r="ZD181" s="1"/>
      <c r="ZE181" s="1"/>
      <c r="ZF181" s="1"/>
      <c r="ZG181" s="1"/>
      <c r="ZH181" s="1"/>
      <c r="ZI181" s="1"/>
      <c r="ZJ181" s="1"/>
      <c r="ZK181" s="1"/>
      <c r="ZL181" s="1"/>
      <c r="ZM181" s="1"/>
      <c r="ZN181" s="1"/>
      <c r="ZO181" s="1"/>
      <c r="ZP181" s="1"/>
      <c r="ZQ181" s="1"/>
      <c r="ZR181" s="1"/>
      <c r="ZS181" s="1"/>
    </row>
    <row r="182" spans="1:695" s="87" customFormat="1">
      <c r="A182" s="167" t="s">
        <v>129</v>
      </c>
      <c r="B182" s="90"/>
      <c r="C182" s="24"/>
      <c r="D182" s="24"/>
      <c r="E182" s="25"/>
      <c r="F182" s="25"/>
      <c r="G182" s="24"/>
      <c r="H182" s="59"/>
      <c r="I182" s="72"/>
      <c r="J182" s="67"/>
      <c r="K182" s="41"/>
      <c r="L182" s="110"/>
      <c r="M182" s="1"/>
      <c r="N182" s="97"/>
      <c r="O182" s="98"/>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c r="HT182" s="1"/>
      <c r="HU182" s="1"/>
      <c r="HV182" s="1"/>
      <c r="HW182" s="1"/>
      <c r="HX182" s="1"/>
      <c r="HY182" s="1"/>
      <c r="HZ182" s="1"/>
      <c r="IA182" s="1"/>
      <c r="IB182" s="1"/>
      <c r="IC182" s="1"/>
      <c r="ID182" s="1"/>
      <c r="IE182" s="1"/>
      <c r="IF182" s="1"/>
      <c r="IG182" s="1"/>
      <c r="IH182" s="1"/>
      <c r="II182" s="1"/>
      <c r="IJ182" s="1"/>
      <c r="IK182" s="1"/>
      <c r="IL182" s="1"/>
      <c r="IM182" s="1"/>
      <c r="IN182" s="1"/>
      <c r="IO182" s="1"/>
      <c r="IP182" s="1"/>
      <c r="IQ182" s="1"/>
      <c r="IR182" s="1"/>
      <c r="IS182" s="1"/>
      <c r="IT182" s="1"/>
      <c r="IU182" s="1"/>
      <c r="IV182" s="1"/>
      <c r="IW182" s="1"/>
      <c r="IX182" s="1"/>
      <c r="IY182" s="1"/>
      <c r="IZ182" s="1"/>
      <c r="JA182" s="1"/>
      <c r="JB182" s="1"/>
      <c r="JC182" s="1"/>
      <c r="JD182" s="1"/>
      <c r="JE182" s="1"/>
      <c r="JF182" s="1"/>
      <c r="JG182" s="1"/>
      <c r="JH182" s="1"/>
      <c r="JI182" s="1"/>
      <c r="JJ182" s="1"/>
      <c r="JK182" s="1"/>
      <c r="JL182" s="1"/>
      <c r="JM182" s="1"/>
      <c r="JN182" s="1"/>
      <c r="JO182" s="1"/>
      <c r="JP182" s="1"/>
      <c r="JQ182" s="1"/>
      <c r="JR182" s="1"/>
      <c r="JS182" s="1"/>
      <c r="JT182" s="1"/>
      <c r="JU182" s="1"/>
      <c r="JV182" s="1"/>
      <c r="JW182" s="1"/>
      <c r="JX182" s="1"/>
      <c r="JY182" s="1"/>
      <c r="JZ182" s="1"/>
      <c r="KA182" s="1"/>
      <c r="KB182" s="1"/>
      <c r="KC182" s="1"/>
      <c r="KD182" s="1"/>
      <c r="KE182" s="1"/>
      <c r="KF182" s="1"/>
      <c r="KG182" s="1"/>
      <c r="KH182" s="1"/>
      <c r="KI182" s="1"/>
      <c r="KJ182" s="1"/>
      <c r="KK182" s="1"/>
      <c r="KL182" s="1"/>
      <c r="KM182" s="1"/>
      <c r="KN182" s="1"/>
      <c r="KO182" s="1"/>
      <c r="KP182" s="1"/>
      <c r="KQ182" s="1"/>
      <c r="KR182" s="1"/>
      <c r="KS182" s="1"/>
      <c r="KT182" s="1"/>
      <c r="KU182" s="1"/>
      <c r="KV182" s="1"/>
      <c r="KW182" s="1"/>
      <c r="KX182" s="1"/>
      <c r="KY182" s="1"/>
      <c r="KZ182" s="1"/>
      <c r="LA182" s="1"/>
      <c r="LB182" s="1"/>
      <c r="LC182" s="1"/>
      <c r="LD182" s="1"/>
      <c r="LE182" s="1"/>
      <c r="LF182" s="1"/>
      <c r="LG182" s="1"/>
      <c r="LH182" s="1"/>
      <c r="LI182" s="1"/>
      <c r="LJ182" s="1"/>
      <c r="LK182" s="1"/>
      <c r="LL182" s="1"/>
      <c r="LM182" s="1"/>
      <c r="LN182" s="1"/>
      <c r="LO182" s="1"/>
      <c r="LP182" s="1"/>
      <c r="LQ182" s="1"/>
      <c r="LR182" s="1"/>
      <c r="LS182" s="1"/>
      <c r="LT182" s="1"/>
      <c r="LU182" s="1"/>
      <c r="LV182" s="1"/>
      <c r="LW182" s="1"/>
      <c r="LX182" s="1"/>
      <c r="LY182" s="1"/>
      <c r="LZ182" s="1"/>
      <c r="MA182" s="1"/>
      <c r="MB182" s="1"/>
      <c r="MC182" s="1"/>
      <c r="MD182" s="1"/>
      <c r="ME182" s="1"/>
      <c r="MF182" s="1"/>
      <c r="MG182" s="1"/>
      <c r="MH182" s="1"/>
      <c r="MI182" s="1"/>
      <c r="MJ182" s="1"/>
      <c r="MK182" s="1"/>
      <c r="ML182" s="1"/>
      <c r="MM182" s="1"/>
      <c r="MN182" s="1"/>
      <c r="MO182" s="1"/>
      <c r="MP182" s="1"/>
      <c r="MQ182" s="1"/>
      <c r="MR182" s="1"/>
      <c r="MS182" s="1"/>
      <c r="MT182" s="1"/>
      <c r="MU182" s="1"/>
      <c r="MV182" s="1"/>
      <c r="MW182" s="1"/>
      <c r="MX182" s="1"/>
      <c r="MY182" s="1"/>
      <c r="MZ182" s="1"/>
      <c r="NA182" s="1"/>
      <c r="NB182" s="1"/>
      <c r="NC182" s="1"/>
      <c r="ND182" s="1"/>
      <c r="NE182" s="1"/>
      <c r="NF182" s="1"/>
      <c r="NG182" s="1"/>
      <c r="NH182" s="1"/>
      <c r="NI182" s="1"/>
      <c r="NJ182" s="1"/>
      <c r="NK182" s="1"/>
      <c r="NL182" s="1"/>
      <c r="NM182" s="1"/>
      <c r="NN182" s="1"/>
      <c r="NO182" s="1"/>
      <c r="NP182" s="1"/>
      <c r="NQ182" s="1"/>
      <c r="NR182" s="1"/>
      <c r="NS182" s="1"/>
      <c r="NT182" s="1"/>
      <c r="NU182" s="1"/>
      <c r="NV182" s="1"/>
      <c r="NW182" s="1"/>
      <c r="NX182" s="1"/>
      <c r="NY182" s="1"/>
      <c r="NZ182" s="1"/>
      <c r="OA182" s="1"/>
      <c r="OB182" s="1"/>
      <c r="OC182" s="1"/>
      <c r="OD182" s="1"/>
      <c r="OE182" s="1"/>
      <c r="OF182" s="1"/>
      <c r="OG182" s="1"/>
      <c r="OH182" s="1"/>
      <c r="OI182" s="1"/>
      <c r="OJ182" s="1"/>
      <c r="OK182" s="1"/>
      <c r="OL182" s="1"/>
      <c r="OM182" s="1"/>
      <c r="ON182" s="1"/>
      <c r="OO182" s="1"/>
      <c r="OP182" s="1"/>
      <c r="OQ182" s="1"/>
      <c r="OR182" s="1"/>
      <c r="OS182" s="1"/>
      <c r="OT182" s="1"/>
      <c r="OU182" s="1"/>
      <c r="OV182" s="1"/>
      <c r="OW182" s="1"/>
      <c r="OX182" s="1"/>
      <c r="OY182" s="1"/>
      <c r="OZ182" s="1"/>
      <c r="PA182" s="1"/>
      <c r="PB182" s="1"/>
      <c r="PC182" s="1"/>
      <c r="PD182" s="1"/>
      <c r="PE182" s="1"/>
      <c r="PF182" s="1"/>
      <c r="PG182" s="1"/>
      <c r="PH182" s="1"/>
      <c r="PI182" s="1"/>
      <c r="PJ182" s="1"/>
      <c r="PK182" s="1"/>
      <c r="PL182" s="1"/>
      <c r="PM182" s="1"/>
      <c r="PN182" s="1"/>
      <c r="PO182" s="1"/>
      <c r="PP182" s="1"/>
      <c r="PQ182" s="1"/>
      <c r="PR182" s="1"/>
      <c r="PS182" s="1"/>
      <c r="PT182" s="1"/>
      <c r="PU182" s="1"/>
      <c r="PV182" s="1"/>
      <c r="PW182" s="1"/>
      <c r="PX182" s="1"/>
      <c r="PY182" s="1"/>
      <c r="PZ182" s="1"/>
      <c r="QA182" s="1"/>
      <c r="QB182" s="1"/>
      <c r="QC182" s="1"/>
      <c r="QD182" s="1"/>
      <c r="QE182" s="1"/>
      <c r="QF182" s="1"/>
      <c r="QG182" s="1"/>
      <c r="QH182" s="1"/>
      <c r="QI182" s="1"/>
      <c r="QJ182" s="1"/>
      <c r="QK182" s="1"/>
      <c r="QL182" s="1"/>
      <c r="QM182" s="1"/>
      <c r="QN182" s="1"/>
      <c r="QO182" s="1"/>
      <c r="QP182" s="1"/>
      <c r="QQ182" s="1"/>
      <c r="QR182" s="1"/>
      <c r="QS182" s="1"/>
      <c r="QT182" s="1"/>
      <c r="QU182" s="1"/>
      <c r="QV182" s="1"/>
      <c r="QW182" s="1"/>
      <c r="QX182" s="1"/>
      <c r="QY182" s="1"/>
      <c r="QZ182" s="1"/>
      <c r="RA182" s="1"/>
      <c r="RB182" s="1"/>
      <c r="RC182" s="1"/>
      <c r="RD182" s="1"/>
      <c r="RE182" s="1"/>
      <c r="RF182" s="1"/>
      <c r="RG182" s="1"/>
      <c r="RH182" s="1"/>
      <c r="RI182" s="1"/>
      <c r="RJ182" s="1"/>
      <c r="RK182" s="1"/>
      <c r="RL182" s="1"/>
      <c r="RM182" s="1"/>
      <c r="RN182" s="1"/>
      <c r="RO182" s="1"/>
      <c r="RP182" s="1"/>
      <c r="RQ182" s="1"/>
      <c r="RR182" s="1"/>
      <c r="RS182" s="1"/>
      <c r="RT182" s="1"/>
      <c r="RU182" s="1"/>
      <c r="RV182" s="1"/>
      <c r="RW182" s="1"/>
      <c r="RX182" s="1"/>
      <c r="RY182" s="1"/>
      <c r="RZ182" s="1"/>
      <c r="SA182" s="1"/>
      <c r="SB182" s="1"/>
      <c r="SC182" s="1"/>
      <c r="SD182" s="1"/>
      <c r="SE182" s="1"/>
      <c r="SF182" s="1"/>
      <c r="SG182" s="1"/>
      <c r="SH182" s="1"/>
      <c r="SI182" s="1"/>
      <c r="SJ182" s="1"/>
      <c r="SK182" s="1"/>
      <c r="SL182" s="1"/>
      <c r="SM182" s="1"/>
      <c r="SN182" s="1"/>
      <c r="SO182" s="1"/>
      <c r="SP182" s="1"/>
      <c r="SQ182" s="1"/>
      <c r="SR182" s="1"/>
      <c r="SS182" s="1"/>
      <c r="ST182" s="1"/>
      <c r="SU182" s="1"/>
      <c r="SV182" s="1"/>
      <c r="SW182" s="1"/>
      <c r="SX182" s="1"/>
      <c r="SY182" s="1"/>
      <c r="SZ182" s="1"/>
      <c r="TA182" s="1"/>
      <c r="TB182" s="1"/>
      <c r="TC182" s="1"/>
      <c r="TD182" s="1"/>
      <c r="TE182" s="1"/>
      <c r="TF182" s="1"/>
      <c r="TG182" s="1"/>
      <c r="TH182" s="1"/>
      <c r="TI182" s="1"/>
      <c r="TJ182" s="1"/>
      <c r="TK182" s="1"/>
      <c r="TL182" s="1"/>
      <c r="TM182" s="1"/>
      <c r="TN182" s="1"/>
      <c r="TO182" s="1"/>
      <c r="TP182" s="1"/>
      <c r="TQ182" s="1"/>
      <c r="TR182" s="1"/>
      <c r="TS182" s="1"/>
      <c r="TT182" s="1"/>
      <c r="TU182" s="1"/>
      <c r="TV182" s="1"/>
      <c r="TW182" s="1"/>
      <c r="TX182" s="1"/>
      <c r="TY182" s="1"/>
      <c r="TZ182" s="1"/>
      <c r="UA182" s="1"/>
      <c r="UB182" s="1"/>
      <c r="UC182" s="1"/>
      <c r="UD182" s="1"/>
      <c r="UE182" s="1"/>
      <c r="UF182" s="1"/>
      <c r="UG182" s="1"/>
      <c r="UH182" s="1"/>
      <c r="UI182" s="1"/>
      <c r="UJ182" s="1"/>
      <c r="UK182" s="1"/>
      <c r="UL182" s="1"/>
      <c r="UM182" s="1"/>
      <c r="UN182" s="1"/>
      <c r="UO182" s="1"/>
      <c r="UP182" s="1"/>
      <c r="UQ182" s="1"/>
      <c r="UR182" s="1"/>
      <c r="US182" s="1"/>
      <c r="UT182" s="1"/>
      <c r="UU182" s="1"/>
      <c r="UV182" s="1"/>
      <c r="UW182" s="1"/>
      <c r="UX182" s="1"/>
      <c r="UY182" s="1"/>
      <c r="UZ182" s="1"/>
      <c r="VA182" s="1"/>
      <c r="VB182" s="1"/>
      <c r="VC182" s="1"/>
      <c r="VD182" s="1"/>
      <c r="VE182" s="1"/>
      <c r="VF182" s="1"/>
      <c r="VG182" s="1"/>
      <c r="VH182" s="1"/>
      <c r="VI182" s="1"/>
      <c r="VJ182" s="1"/>
      <c r="VK182" s="1"/>
      <c r="VL182" s="1"/>
      <c r="VM182" s="1"/>
      <c r="VN182" s="1"/>
      <c r="VO182" s="1"/>
      <c r="VP182" s="1"/>
      <c r="VQ182" s="1"/>
      <c r="VR182" s="1"/>
      <c r="VS182" s="1"/>
      <c r="VT182" s="1"/>
      <c r="VU182" s="1"/>
      <c r="VV182" s="1"/>
      <c r="VW182" s="1"/>
      <c r="VX182" s="1"/>
      <c r="VY182" s="1"/>
      <c r="VZ182" s="1"/>
      <c r="WA182" s="1"/>
      <c r="WB182" s="1"/>
      <c r="WC182" s="1"/>
      <c r="WD182" s="1"/>
      <c r="WE182" s="1"/>
      <c r="WF182" s="1"/>
      <c r="WG182" s="1"/>
      <c r="WH182" s="1"/>
      <c r="WI182" s="1"/>
      <c r="WJ182" s="1"/>
      <c r="WK182" s="1"/>
      <c r="WL182" s="1"/>
      <c r="WM182" s="1"/>
      <c r="WN182" s="1"/>
      <c r="WO182" s="1"/>
      <c r="WP182" s="1"/>
      <c r="WQ182" s="1"/>
      <c r="WR182" s="1"/>
      <c r="WS182" s="1"/>
      <c r="WT182" s="1"/>
      <c r="WU182" s="1"/>
      <c r="WV182" s="1"/>
      <c r="WW182" s="1"/>
      <c r="WX182" s="1"/>
      <c r="WY182" s="1"/>
      <c r="WZ182" s="1"/>
      <c r="XA182" s="1"/>
      <c r="XB182" s="1"/>
      <c r="XC182" s="1"/>
      <c r="XD182" s="1"/>
      <c r="XE182" s="1"/>
      <c r="XF182" s="1"/>
      <c r="XG182" s="1"/>
      <c r="XH182" s="1"/>
      <c r="XI182" s="1"/>
      <c r="XJ182" s="1"/>
      <c r="XK182" s="1"/>
      <c r="XL182" s="1"/>
      <c r="XM182" s="1"/>
      <c r="XN182" s="1"/>
      <c r="XO182" s="1"/>
      <c r="XP182" s="1"/>
      <c r="XQ182" s="1"/>
      <c r="XR182" s="1"/>
      <c r="XS182" s="1"/>
      <c r="XT182" s="1"/>
      <c r="XU182" s="1"/>
      <c r="XV182" s="1"/>
      <c r="XW182" s="1"/>
      <c r="XX182" s="1"/>
      <c r="XY182" s="1"/>
      <c r="XZ182" s="1"/>
      <c r="YA182" s="1"/>
      <c r="YB182" s="1"/>
      <c r="YC182" s="1"/>
      <c r="YD182" s="1"/>
      <c r="YE182" s="1"/>
      <c r="YF182" s="1"/>
      <c r="YG182" s="1"/>
      <c r="YH182" s="1"/>
      <c r="YI182" s="1"/>
      <c r="YJ182" s="1"/>
      <c r="YK182" s="1"/>
      <c r="YL182" s="1"/>
      <c r="YM182" s="1"/>
      <c r="YN182" s="1"/>
      <c r="YO182" s="1"/>
      <c r="YP182" s="1"/>
      <c r="YQ182" s="1"/>
      <c r="YR182" s="1"/>
      <c r="YS182" s="1"/>
      <c r="YT182" s="1"/>
      <c r="YU182" s="1"/>
      <c r="YV182" s="1"/>
      <c r="YW182" s="1"/>
      <c r="YX182" s="1"/>
      <c r="YY182" s="1"/>
      <c r="YZ182" s="1"/>
      <c r="ZA182" s="1"/>
      <c r="ZB182" s="1"/>
      <c r="ZC182" s="1"/>
      <c r="ZD182" s="1"/>
      <c r="ZE182" s="1"/>
      <c r="ZF182" s="1"/>
      <c r="ZG182" s="1"/>
      <c r="ZH182" s="1"/>
      <c r="ZI182" s="1"/>
      <c r="ZJ182" s="1"/>
      <c r="ZK182" s="1"/>
      <c r="ZL182" s="1"/>
      <c r="ZM182" s="1"/>
      <c r="ZN182" s="1"/>
      <c r="ZO182" s="1"/>
      <c r="ZP182" s="1"/>
      <c r="ZQ182" s="1"/>
      <c r="ZR182" s="1"/>
      <c r="ZS182" s="1"/>
    </row>
    <row r="183" spans="1:695" s="87" customFormat="1">
      <c r="A183" s="167" t="s">
        <v>129</v>
      </c>
      <c r="B183" s="85"/>
      <c r="C183" s="24" t="s">
        <v>104</v>
      </c>
      <c r="D183" s="24" t="s">
        <v>126</v>
      </c>
      <c r="E183" s="25">
        <v>0.70833333333333337</v>
      </c>
      <c r="F183" s="25">
        <v>0.76736111111111116</v>
      </c>
      <c r="G183" s="24">
        <f t="shared" si="12"/>
        <v>3920</v>
      </c>
      <c r="H183" s="59">
        <v>49</v>
      </c>
      <c r="I183" s="72">
        <v>80</v>
      </c>
      <c r="J183" s="68" t="s">
        <v>32</v>
      </c>
      <c r="K183" s="68" t="s">
        <v>33</v>
      </c>
      <c r="L183" s="110"/>
      <c r="M183" s="1"/>
      <c r="N183" s="97"/>
      <c r="O183" s="98"/>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c r="GU183" s="1"/>
      <c r="GV183" s="1"/>
      <c r="GW183" s="1"/>
      <c r="GX183" s="1"/>
      <c r="GY183" s="1"/>
      <c r="GZ183" s="1"/>
      <c r="HA183" s="1"/>
      <c r="HB183" s="1"/>
      <c r="HC183" s="1"/>
      <c r="HD183" s="1"/>
      <c r="HE183" s="1"/>
      <c r="HF183" s="1"/>
      <c r="HG183" s="1"/>
      <c r="HH183" s="1"/>
      <c r="HI183" s="1"/>
      <c r="HJ183" s="1"/>
      <c r="HK183" s="1"/>
      <c r="HL183" s="1"/>
      <c r="HM183" s="1"/>
      <c r="HN183" s="1"/>
      <c r="HO183" s="1"/>
      <c r="HP183" s="1"/>
      <c r="HQ183" s="1"/>
      <c r="HR183" s="1"/>
      <c r="HS183" s="1"/>
      <c r="HT183" s="1"/>
      <c r="HU183" s="1"/>
      <c r="HV183" s="1"/>
      <c r="HW183" s="1"/>
      <c r="HX183" s="1"/>
      <c r="HY183" s="1"/>
      <c r="HZ183" s="1"/>
      <c r="IA183" s="1"/>
      <c r="IB183" s="1"/>
      <c r="IC183" s="1"/>
      <c r="ID183" s="1"/>
      <c r="IE183" s="1"/>
      <c r="IF183" s="1"/>
      <c r="IG183" s="1"/>
      <c r="IH183" s="1"/>
      <c r="II183" s="1"/>
      <c r="IJ183" s="1"/>
      <c r="IK183" s="1"/>
      <c r="IL183" s="1"/>
      <c r="IM183" s="1"/>
      <c r="IN183" s="1"/>
      <c r="IO183" s="1"/>
      <c r="IP183" s="1"/>
      <c r="IQ183" s="1"/>
      <c r="IR183" s="1"/>
      <c r="IS183" s="1"/>
      <c r="IT183" s="1"/>
      <c r="IU183" s="1"/>
      <c r="IV183" s="1"/>
      <c r="IW183" s="1"/>
      <c r="IX183" s="1"/>
      <c r="IY183" s="1"/>
      <c r="IZ183" s="1"/>
      <c r="JA183" s="1"/>
      <c r="JB183" s="1"/>
      <c r="JC183" s="1"/>
      <c r="JD183" s="1"/>
      <c r="JE183" s="1"/>
      <c r="JF183" s="1"/>
      <c r="JG183" s="1"/>
      <c r="JH183" s="1"/>
      <c r="JI183" s="1"/>
      <c r="JJ183" s="1"/>
      <c r="JK183" s="1"/>
      <c r="JL183" s="1"/>
      <c r="JM183" s="1"/>
      <c r="JN183" s="1"/>
      <c r="JO183" s="1"/>
      <c r="JP183" s="1"/>
      <c r="JQ183" s="1"/>
      <c r="JR183" s="1"/>
      <c r="JS183" s="1"/>
      <c r="JT183" s="1"/>
      <c r="JU183" s="1"/>
      <c r="JV183" s="1"/>
      <c r="JW183" s="1"/>
      <c r="JX183" s="1"/>
      <c r="JY183" s="1"/>
      <c r="JZ183" s="1"/>
      <c r="KA183" s="1"/>
      <c r="KB183" s="1"/>
      <c r="KC183" s="1"/>
      <c r="KD183" s="1"/>
      <c r="KE183" s="1"/>
      <c r="KF183" s="1"/>
      <c r="KG183" s="1"/>
      <c r="KH183" s="1"/>
      <c r="KI183" s="1"/>
      <c r="KJ183" s="1"/>
      <c r="KK183" s="1"/>
      <c r="KL183" s="1"/>
      <c r="KM183" s="1"/>
      <c r="KN183" s="1"/>
      <c r="KO183" s="1"/>
      <c r="KP183" s="1"/>
      <c r="KQ183" s="1"/>
      <c r="KR183" s="1"/>
      <c r="KS183" s="1"/>
      <c r="KT183" s="1"/>
      <c r="KU183" s="1"/>
      <c r="KV183" s="1"/>
      <c r="KW183" s="1"/>
      <c r="KX183" s="1"/>
      <c r="KY183" s="1"/>
      <c r="KZ183" s="1"/>
      <c r="LA183" s="1"/>
      <c r="LB183" s="1"/>
      <c r="LC183" s="1"/>
      <c r="LD183" s="1"/>
      <c r="LE183" s="1"/>
      <c r="LF183" s="1"/>
      <c r="LG183" s="1"/>
      <c r="LH183" s="1"/>
      <c r="LI183" s="1"/>
      <c r="LJ183" s="1"/>
      <c r="LK183" s="1"/>
      <c r="LL183" s="1"/>
      <c r="LM183" s="1"/>
      <c r="LN183" s="1"/>
      <c r="LO183" s="1"/>
      <c r="LP183" s="1"/>
      <c r="LQ183" s="1"/>
      <c r="LR183" s="1"/>
      <c r="LS183" s="1"/>
      <c r="LT183" s="1"/>
      <c r="LU183" s="1"/>
      <c r="LV183" s="1"/>
      <c r="LW183" s="1"/>
      <c r="LX183" s="1"/>
      <c r="LY183" s="1"/>
      <c r="LZ183" s="1"/>
      <c r="MA183" s="1"/>
      <c r="MB183" s="1"/>
      <c r="MC183" s="1"/>
      <c r="MD183" s="1"/>
      <c r="ME183" s="1"/>
      <c r="MF183" s="1"/>
      <c r="MG183" s="1"/>
      <c r="MH183" s="1"/>
      <c r="MI183" s="1"/>
      <c r="MJ183" s="1"/>
      <c r="MK183" s="1"/>
      <c r="ML183" s="1"/>
      <c r="MM183" s="1"/>
      <c r="MN183" s="1"/>
      <c r="MO183" s="1"/>
      <c r="MP183" s="1"/>
      <c r="MQ183" s="1"/>
      <c r="MR183" s="1"/>
      <c r="MS183" s="1"/>
      <c r="MT183" s="1"/>
      <c r="MU183" s="1"/>
      <c r="MV183" s="1"/>
      <c r="MW183" s="1"/>
      <c r="MX183" s="1"/>
      <c r="MY183" s="1"/>
      <c r="MZ183" s="1"/>
      <c r="NA183" s="1"/>
      <c r="NB183" s="1"/>
      <c r="NC183" s="1"/>
      <c r="ND183" s="1"/>
      <c r="NE183" s="1"/>
      <c r="NF183" s="1"/>
      <c r="NG183" s="1"/>
      <c r="NH183" s="1"/>
      <c r="NI183" s="1"/>
      <c r="NJ183" s="1"/>
      <c r="NK183" s="1"/>
      <c r="NL183" s="1"/>
      <c r="NM183" s="1"/>
      <c r="NN183" s="1"/>
      <c r="NO183" s="1"/>
      <c r="NP183" s="1"/>
      <c r="NQ183" s="1"/>
      <c r="NR183" s="1"/>
      <c r="NS183" s="1"/>
      <c r="NT183" s="1"/>
      <c r="NU183" s="1"/>
      <c r="NV183" s="1"/>
      <c r="NW183" s="1"/>
      <c r="NX183" s="1"/>
      <c r="NY183" s="1"/>
      <c r="NZ183" s="1"/>
      <c r="OA183" s="1"/>
      <c r="OB183" s="1"/>
      <c r="OC183" s="1"/>
      <c r="OD183" s="1"/>
      <c r="OE183" s="1"/>
      <c r="OF183" s="1"/>
      <c r="OG183" s="1"/>
      <c r="OH183" s="1"/>
      <c r="OI183" s="1"/>
      <c r="OJ183" s="1"/>
      <c r="OK183" s="1"/>
      <c r="OL183" s="1"/>
      <c r="OM183" s="1"/>
      <c r="ON183" s="1"/>
      <c r="OO183" s="1"/>
      <c r="OP183" s="1"/>
      <c r="OQ183" s="1"/>
      <c r="OR183" s="1"/>
      <c r="OS183" s="1"/>
      <c r="OT183" s="1"/>
      <c r="OU183" s="1"/>
      <c r="OV183" s="1"/>
      <c r="OW183" s="1"/>
      <c r="OX183" s="1"/>
      <c r="OY183" s="1"/>
      <c r="OZ183" s="1"/>
      <c r="PA183" s="1"/>
      <c r="PB183" s="1"/>
      <c r="PC183" s="1"/>
      <c r="PD183" s="1"/>
      <c r="PE183" s="1"/>
      <c r="PF183" s="1"/>
      <c r="PG183" s="1"/>
      <c r="PH183" s="1"/>
      <c r="PI183" s="1"/>
      <c r="PJ183" s="1"/>
      <c r="PK183" s="1"/>
      <c r="PL183" s="1"/>
      <c r="PM183" s="1"/>
      <c r="PN183" s="1"/>
      <c r="PO183" s="1"/>
      <c r="PP183" s="1"/>
      <c r="PQ183" s="1"/>
      <c r="PR183" s="1"/>
      <c r="PS183" s="1"/>
      <c r="PT183" s="1"/>
      <c r="PU183" s="1"/>
      <c r="PV183" s="1"/>
      <c r="PW183" s="1"/>
      <c r="PX183" s="1"/>
      <c r="PY183" s="1"/>
      <c r="PZ183" s="1"/>
      <c r="QA183" s="1"/>
      <c r="QB183" s="1"/>
      <c r="QC183" s="1"/>
      <c r="QD183" s="1"/>
      <c r="QE183" s="1"/>
      <c r="QF183" s="1"/>
      <c r="QG183" s="1"/>
      <c r="QH183" s="1"/>
      <c r="QI183" s="1"/>
      <c r="QJ183" s="1"/>
      <c r="QK183" s="1"/>
      <c r="QL183" s="1"/>
      <c r="QM183" s="1"/>
      <c r="QN183" s="1"/>
      <c r="QO183" s="1"/>
      <c r="QP183" s="1"/>
      <c r="QQ183" s="1"/>
      <c r="QR183" s="1"/>
      <c r="QS183" s="1"/>
      <c r="QT183" s="1"/>
      <c r="QU183" s="1"/>
      <c r="QV183" s="1"/>
      <c r="QW183" s="1"/>
      <c r="QX183" s="1"/>
      <c r="QY183" s="1"/>
      <c r="QZ183" s="1"/>
      <c r="RA183" s="1"/>
      <c r="RB183" s="1"/>
      <c r="RC183" s="1"/>
      <c r="RD183" s="1"/>
      <c r="RE183" s="1"/>
      <c r="RF183" s="1"/>
      <c r="RG183" s="1"/>
      <c r="RH183" s="1"/>
      <c r="RI183" s="1"/>
      <c r="RJ183" s="1"/>
      <c r="RK183" s="1"/>
      <c r="RL183" s="1"/>
      <c r="RM183" s="1"/>
      <c r="RN183" s="1"/>
      <c r="RO183" s="1"/>
      <c r="RP183" s="1"/>
      <c r="RQ183" s="1"/>
      <c r="RR183" s="1"/>
      <c r="RS183" s="1"/>
      <c r="RT183" s="1"/>
      <c r="RU183" s="1"/>
      <c r="RV183" s="1"/>
      <c r="RW183" s="1"/>
      <c r="RX183" s="1"/>
      <c r="RY183" s="1"/>
      <c r="RZ183" s="1"/>
      <c r="SA183" s="1"/>
      <c r="SB183" s="1"/>
      <c r="SC183" s="1"/>
      <c r="SD183" s="1"/>
      <c r="SE183" s="1"/>
      <c r="SF183" s="1"/>
      <c r="SG183" s="1"/>
      <c r="SH183" s="1"/>
      <c r="SI183" s="1"/>
      <c r="SJ183" s="1"/>
      <c r="SK183" s="1"/>
      <c r="SL183" s="1"/>
      <c r="SM183" s="1"/>
      <c r="SN183" s="1"/>
      <c r="SO183" s="1"/>
      <c r="SP183" s="1"/>
      <c r="SQ183" s="1"/>
      <c r="SR183" s="1"/>
      <c r="SS183" s="1"/>
      <c r="ST183" s="1"/>
      <c r="SU183" s="1"/>
      <c r="SV183" s="1"/>
      <c r="SW183" s="1"/>
      <c r="SX183" s="1"/>
      <c r="SY183" s="1"/>
      <c r="SZ183" s="1"/>
      <c r="TA183" s="1"/>
      <c r="TB183" s="1"/>
      <c r="TC183" s="1"/>
      <c r="TD183" s="1"/>
      <c r="TE183" s="1"/>
      <c r="TF183" s="1"/>
      <c r="TG183" s="1"/>
      <c r="TH183" s="1"/>
      <c r="TI183" s="1"/>
      <c r="TJ183" s="1"/>
      <c r="TK183" s="1"/>
      <c r="TL183" s="1"/>
      <c r="TM183" s="1"/>
      <c r="TN183" s="1"/>
      <c r="TO183" s="1"/>
      <c r="TP183" s="1"/>
      <c r="TQ183" s="1"/>
      <c r="TR183" s="1"/>
      <c r="TS183" s="1"/>
      <c r="TT183" s="1"/>
      <c r="TU183" s="1"/>
      <c r="TV183" s="1"/>
      <c r="TW183" s="1"/>
      <c r="TX183" s="1"/>
      <c r="TY183" s="1"/>
      <c r="TZ183" s="1"/>
      <c r="UA183" s="1"/>
      <c r="UB183" s="1"/>
      <c r="UC183" s="1"/>
      <c r="UD183" s="1"/>
      <c r="UE183" s="1"/>
      <c r="UF183" s="1"/>
      <c r="UG183" s="1"/>
      <c r="UH183" s="1"/>
      <c r="UI183" s="1"/>
      <c r="UJ183" s="1"/>
      <c r="UK183" s="1"/>
      <c r="UL183" s="1"/>
      <c r="UM183" s="1"/>
      <c r="UN183" s="1"/>
      <c r="UO183" s="1"/>
      <c r="UP183" s="1"/>
      <c r="UQ183" s="1"/>
      <c r="UR183" s="1"/>
      <c r="US183" s="1"/>
      <c r="UT183" s="1"/>
      <c r="UU183" s="1"/>
      <c r="UV183" s="1"/>
      <c r="UW183" s="1"/>
      <c r="UX183" s="1"/>
      <c r="UY183" s="1"/>
      <c r="UZ183" s="1"/>
      <c r="VA183" s="1"/>
      <c r="VB183" s="1"/>
      <c r="VC183" s="1"/>
      <c r="VD183" s="1"/>
      <c r="VE183" s="1"/>
      <c r="VF183" s="1"/>
      <c r="VG183" s="1"/>
      <c r="VH183" s="1"/>
      <c r="VI183" s="1"/>
      <c r="VJ183" s="1"/>
      <c r="VK183" s="1"/>
      <c r="VL183" s="1"/>
      <c r="VM183" s="1"/>
      <c r="VN183" s="1"/>
      <c r="VO183" s="1"/>
      <c r="VP183" s="1"/>
      <c r="VQ183" s="1"/>
      <c r="VR183" s="1"/>
      <c r="VS183" s="1"/>
      <c r="VT183" s="1"/>
      <c r="VU183" s="1"/>
      <c r="VV183" s="1"/>
      <c r="VW183" s="1"/>
      <c r="VX183" s="1"/>
      <c r="VY183" s="1"/>
      <c r="VZ183" s="1"/>
      <c r="WA183" s="1"/>
      <c r="WB183" s="1"/>
      <c r="WC183" s="1"/>
      <c r="WD183" s="1"/>
      <c r="WE183" s="1"/>
      <c r="WF183" s="1"/>
      <c r="WG183" s="1"/>
      <c r="WH183" s="1"/>
      <c r="WI183" s="1"/>
      <c r="WJ183" s="1"/>
      <c r="WK183" s="1"/>
      <c r="WL183" s="1"/>
      <c r="WM183" s="1"/>
      <c r="WN183" s="1"/>
      <c r="WO183" s="1"/>
      <c r="WP183" s="1"/>
      <c r="WQ183" s="1"/>
      <c r="WR183" s="1"/>
      <c r="WS183" s="1"/>
      <c r="WT183" s="1"/>
      <c r="WU183" s="1"/>
      <c r="WV183" s="1"/>
      <c r="WW183" s="1"/>
      <c r="WX183" s="1"/>
      <c r="WY183" s="1"/>
      <c r="WZ183" s="1"/>
      <c r="XA183" s="1"/>
      <c r="XB183" s="1"/>
      <c r="XC183" s="1"/>
      <c r="XD183" s="1"/>
      <c r="XE183" s="1"/>
      <c r="XF183" s="1"/>
      <c r="XG183" s="1"/>
      <c r="XH183" s="1"/>
      <c r="XI183" s="1"/>
      <c r="XJ183" s="1"/>
      <c r="XK183" s="1"/>
      <c r="XL183" s="1"/>
      <c r="XM183" s="1"/>
      <c r="XN183" s="1"/>
      <c r="XO183" s="1"/>
      <c r="XP183" s="1"/>
      <c r="XQ183" s="1"/>
      <c r="XR183" s="1"/>
      <c r="XS183" s="1"/>
      <c r="XT183" s="1"/>
      <c r="XU183" s="1"/>
      <c r="XV183" s="1"/>
      <c r="XW183" s="1"/>
      <c r="XX183" s="1"/>
      <c r="XY183" s="1"/>
      <c r="XZ183" s="1"/>
      <c r="YA183" s="1"/>
      <c r="YB183" s="1"/>
      <c r="YC183" s="1"/>
      <c r="YD183" s="1"/>
      <c r="YE183" s="1"/>
      <c r="YF183" s="1"/>
      <c r="YG183" s="1"/>
      <c r="YH183" s="1"/>
      <c r="YI183" s="1"/>
      <c r="YJ183" s="1"/>
      <c r="YK183" s="1"/>
      <c r="YL183" s="1"/>
      <c r="YM183" s="1"/>
      <c r="YN183" s="1"/>
      <c r="YO183" s="1"/>
      <c r="YP183" s="1"/>
      <c r="YQ183" s="1"/>
      <c r="YR183" s="1"/>
      <c r="YS183" s="1"/>
      <c r="YT183" s="1"/>
      <c r="YU183" s="1"/>
      <c r="YV183" s="1"/>
      <c r="YW183" s="1"/>
      <c r="YX183" s="1"/>
      <c r="YY183" s="1"/>
      <c r="YZ183" s="1"/>
      <c r="ZA183" s="1"/>
      <c r="ZB183" s="1"/>
      <c r="ZC183" s="1"/>
      <c r="ZD183" s="1"/>
      <c r="ZE183" s="1"/>
      <c r="ZF183" s="1"/>
      <c r="ZG183" s="1"/>
      <c r="ZH183" s="1"/>
      <c r="ZI183" s="1"/>
      <c r="ZJ183" s="1"/>
      <c r="ZK183" s="1"/>
      <c r="ZL183" s="1"/>
      <c r="ZM183" s="1"/>
      <c r="ZN183" s="1"/>
      <c r="ZO183" s="1"/>
      <c r="ZP183" s="1"/>
      <c r="ZQ183" s="1"/>
      <c r="ZR183" s="1"/>
      <c r="ZS183" s="1"/>
    </row>
    <row r="184" spans="1:695" s="87" customFormat="1">
      <c r="A184" s="167" t="s">
        <v>129</v>
      </c>
      <c r="B184" s="90"/>
      <c r="C184" s="24" t="s">
        <v>123</v>
      </c>
      <c r="D184" s="24" t="s">
        <v>126</v>
      </c>
      <c r="E184" s="25">
        <v>0.77083333333333337</v>
      </c>
      <c r="F184" s="25">
        <v>0.83333333333333337</v>
      </c>
      <c r="G184" s="24">
        <f t="shared" si="12"/>
        <v>3954.3</v>
      </c>
      <c r="H184" s="59">
        <v>49</v>
      </c>
      <c r="I184" s="72">
        <v>80.7</v>
      </c>
      <c r="J184" s="68" t="s">
        <v>32</v>
      </c>
      <c r="K184" s="68" t="s">
        <v>33</v>
      </c>
      <c r="L184" s="110"/>
      <c r="M184" s="1"/>
      <c r="N184" s="97"/>
      <c r="O184" s="98"/>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c r="HT184" s="1"/>
      <c r="HU184" s="1"/>
      <c r="HV184" s="1"/>
      <c r="HW184" s="1"/>
      <c r="HX184" s="1"/>
      <c r="HY184" s="1"/>
      <c r="HZ184" s="1"/>
      <c r="IA184" s="1"/>
      <c r="IB184" s="1"/>
      <c r="IC184" s="1"/>
      <c r="ID184" s="1"/>
      <c r="IE184" s="1"/>
      <c r="IF184" s="1"/>
      <c r="IG184" s="1"/>
      <c r="IH184" s="1"/>
      <c r="II184" s="1"/>
      <c r="IJ184" s="1"/>
      <c r="IK184" s="1"/>
      <c r="IL184" s="1"/>
      <c r="IM184" s="1"/>
      <c r="IN184" s="1"/>
      <c r="IO184" s="1"/>
      <c r="IP184" s="1"/>
      <c r="IQ184" s="1"/>
      <c r="IR184" s="1"/>
      <c r="IS184" s="1"/>
      <c r="IT184" s="1"/>
      <c r="IU184" s="1"/>
      <c r="IV184" s="1"/>
      <c r="IW184" s="1"/>
      <c r="IX184" s="1"/>
      <c r="IY184" s="1"/>
      <c r="IZ184" s="1"/>
      <c r="JA184" s="1"/>
      <c r="JB184" s="1"/>
      <c r="JC184" s="1"/>
      <c r="JD184" s="1"/>
      <c r="JE184" s="1"/>
      <c r="JF184" s="1"/>
      <c r="JG184" s="1"/>
      <c r="JH184" s="1"/>
      <c r="JI184" s="1"/>
      <c r="JJ184" s="1"/>
      <c r="JK184" s="1"/>
      <c r="JL184" s="1"/>
      <c r="JM184" s="1"/>
      <c r="JN184" s="1"/>
      <c r="JO184" s="1"/>
      <c r="JP184" s="1"/>
      <c r="JQ184" s="1"/>
      <c r="JR184" s="1"/>
      <c r="JS184" s="1"/>
      <c r="JT184" s="1"/>
      <c r="JU184" s="1"/>
      <c r="JV184" s="1"/>
      <c r="JW184" s="1"/>
      <c r="JX184" s="1"/>
      <c r="JY184" s="1"/>
      <c r="JZ184" s="1"/>
      <c r="KA184" s="1"/>
      <c r="KB184" s="1"/>
      <c r="KC184" s="1"/>
      <c r="KD184" s="1"/>
      <c r="KE184" s="1"/>
      <c r="KF184" s="1"/>
      <c r="KG184" s="1"/>
      <c r="KH184" s="1"/>
      <c r="KI184" s="1"/>
      <c r="KJ184" s="1"/>
      <c r="KK184" s="1"/>
      <c r="KL184" s="1"/>
      <c r="KM184" s="1"/>
      <c r="KN184" s="1"/>
      <c r="KO184" s="1"/>
      <c r="KP184" s="1"/>
      <c r="KQ184" s="1"/>
      <c r="KR184" s="1"/>
      <c r="KS184" s="1"/>
      <c r="KT184" s="1"/>
      <c r="KU184" s="1"/>
      <c r="KV184" s="1"/>
      <c r="KW184" s="1"/>
      <c r="KX184" s="1"/>
      <c r="KY184" s="1"/>
      <c r="KZ184" s="1"/>
      <c r="LA184" s="1"/>
      <c r="LB184" s="1"/>
      <c r="LC184" s="1"/>
      <c r="LD184" s="1"/>
      <c r="LE184" s="1"/>
      <c r="LF184" s="1"/>
      <c r="LG184" s="1"/>
      <c r="LH184" s="1"/>
      <c r="LI184" s="1"/>
      <c r="LJ184" s="1"/>
      <c r="LK184" s="1"/>
      <c r="LL184" s="1"/>
      <c r="LM184" s="1"/>
      <c r="LN184" s="1"/>
      <c r="LO184" s="1"/>
      <c r="LP184" s="1"/>
      <c r="LQ184" s="1"/>
      <c r="LR184" s="1"/>
      <c r="LS184" s="1"/>
      <c r="LT184" s="1"/>
      <c r="LU184" s="1"/>
      <c r="LV184" s="1"/>
      <c r="LW184" s="1"/>
      <c r="LX184" s="1"/>
      <c r="LY184" s="1"/>
      <c r="LZ184" s="1"/>
      <c r="MA184" s="1"/>
      <c r="MB184" s="1"/>
      <c r="MC184" s="1"/>
      <c r="MD184" s="1"/>
      <c r="ME184" s="1"/>
      <c r="MF184" s="1"/>
      <c r="MG184" s="1"/>
      <c r="MH184" s="1"/>
      <c r="MI184" s="1"/>
      <c r="MJ184" s="1"/>
      <c r="MK184" s="1"/>
      <c r="ML184" s="1"/>
      <c r="MM184" s="1"/>
      <c r="MN184" s="1"/>
      <c r="MO184" s="1"/>
      <c r="MP184" s="1"/>
      <c r="MQ184" s="1"/>
      <c r="MR184" s="1"/>
      <c r="MS184" s="1"/>
      <c r="MT184" s="1"/>
      <c r="MU184" s="1"/>
      <c r="MV184" s="1"/>
      <c r="MW184" s="1"/>
      <c r="MX184" s="1"/>
      <c r="MY184" s="1"/>
      <c r="MZ184" s="1"/>
      <c r="NA184" s="1"/>
      <c r="NB184" s="1"/>
      <c r="NC184" s="1"/>
      <c r="ND184" s="1"/>
      <c r="NE184" s="1"/>
      <c r="NF184" s="1"/>
      <c r="NG184" s="1"/>
      <c r="NH184" s="1"/>
      <c r="NI184" s="1"/>
      <c r="NJ184" s="1"/>
      <c r="NK184" s="1"/>
      <c r="NL184" s="1"/>
      <c r="NM184" s="1"/>
      <c r="NN184" s="1"/>
      <c r="NO184" s="1"/>
      <c r="NP184" s="1"/>
      <c r="NQ184" s="1"/>
      <c r="NR184" s="1"/>
      <c r="NS184" s="1"/>
      <c r="NT184" s="1"/>
      <c r="NU184" s="1"/>
      <c r="NV184" s="1"/>
      <c r="NW184" s="1"/>
      <c r="NX184" s="1"/>
      <c r="NY184" s="1"/>
      <c r="NZ184" s="1"/>
      <c r="OA184" s="1"/>
      <c r="OB184" s="1"/>
      <c r="OC184" s="1"/>
      <c r="OD184" s="1"/>
      <c r="OE184" s="1"/>
      <c r="OF184" s="1"/>
      <c r="OG184" s="1"/>
      <c r="OH184" s="1"/>
      <c r="OI184" s="1"/>
      <c r="OJ184" s="1"/>
      <c r="OK184" s="1"/>
      <c r="OL184" s="1"/>
      <c r="OM184" s="1"/>
      <c r="ON184" s="1"/>
      <c r="OO184" s="1"/>
      <c r="OP184" s="1"/>
      <c r="OQ184" s="1"/>
      <c r="OR184" s="1"/>
      <c r="OS184" s="1"/>
      <c r="OT184" s="1"/>
      <c r="OU184" s="1"/>
      <c r="OV184" s="1"/>
      <c r="OW184" s="1"/>
      <c r="OX184" s="1"/>
      <c r="OY184" s="1"/>
      <c r="OZ184" s="1"/>
      <c r="PA184" s="1"/>
      <c r="PB184" s="1"/>
      <c r="PC184" s="1"/>
      <c r="PD184" s="1"/>
      <c r="PE184" s="1"/>
      <c r="PF184" s="1"/>
      <c r="PG184" s="1"/>
      <c r="PH184" s="1"/>
      <c r="PI184" s="1"/>
      <c r="PJ184" s="1"/>
      <c r="PK184" s="1"/>
      <c r="PL184" s="1"/>
      <c r="PM184" s="1"/>
      <c r="PN184" s="1"/>
      <c r="PO184" s="1"/>
      <c r="PP184" s="1"/>
      <c r="PQ184" s="1"/>
      <c r="PR184" s="1"/>
      <c r="PS184" s="1"/>
      <c r="PT184" s="1"/>
      <c r="PU184" s="1"/>
      <c r="PV184" s="1"/>
      <c r="PW184" s="1"/>
      <c r="PX184" s="1"/>
      <c r="PY184" s="1"/>
      <c r="PZ184" s="1"/>
      <c r="QA184" s="1"/>
      <c r="QB184" s="1"/>
      <c r="QC184" s="1"/>
      <c r="QD184" s="1"/>
      <c r="QE184" s="1"/>
      <c r="QF184" s="1"/>
      <c r="QG184" s="1"/>
      <c r="QH184" s="1"/>
      <c r="QI184" s="1"/>
      <c r="QJ184" s="1"/>
      <c r="QK184" s="1"/>
      <c r="QL184" s="1"/>
      <c r="QM184" s="1"/>
      <c r="QN184" s="1"/>
      <c r="QO184" s="1"/>
      <c r="QP184" s="1"/>
      <c r="QQ184" s="1"/>
      <c r="QR184" s="1"/>
      <c r="QS184" s="1"/>
      <c r="QT184" s="1"/>
      <c r="QU184" s="1"/>
      <c r="QV184" s="1"/>
      <c r="QW184" s="1"/>
      <c r="QX184" s="1"/>
      <c r="QY184" s="1"/>
      <c r="QZ184" s="1"/>
      <c r="RA184" s="1"/>
      <c r="RB184" s="1"/>
      <c r="RC184" s="1"/>
      <c r="RD184" s="1"/>
      <c r="RE184" s="1"/>
      <c r="RF184" s="1"/>
      <c r="RG184" s="1"/>
      <c r="RH184" s="1"/>
      <c r="RI184" s="1"/>
      <c r="RJ184" s="1"/>
      <c r="RK184" s="1"/>
      <c r="RL184" s="1"/>
      <c r="RM184" s="1"/>
      <c r="RN184" s="1"/>
      <c r="RO184" s="1"/>
      <c r="RP184" s="1"/>
      <c r="RQ184" s="1"/>
      <c r="RR184" s="1"/>
      <c r="RS184" s="1"/>
      <c r="RT184" s="1"/>
      <c r="RU184" s="1"/>
      <c r="RV184" s="1"/>
      <c r="RW184" s="1"/>
      <c r="RX184" s="1"/>
      <c r="RY184" s="1"/>
      <c r="RZ184" s="1"/>
      <c r="SA184" s="1"/>
      <c r="SB184" s="1"/>
      <c r="SC184" s="1"/>
      <c r="SD184" s="1"/>
      <c r="SE184" s="1"/>
      <c r="SF184" s="1"/>
      <c r="SG184" s="1"/>
      <c r="SH184" s="1"/>
      <c r="SI184" s="1"/>
      <c r="SJ184" s="1"/>
      <c r="SK184" s="1"/>
      <c r="SL184" s="1"/>
      <c r="SM184" s="1"/>
      <c r="SN184" s="1"/>
      <c r="SO184" s="1"/>
      <c r="SP184" s="1"/>
      <c r="SQ184" s="1"/>
      <c r="SR184" s="1"/>
      <c r="SS184" s="1"/>
      <c r="ST184" s="1"/>
      <c r="SU184" s="1"/>
      <c r="SV184" s="1"/>
      <c r="SW184" s="1"/>
      <c r="SX184" s="1"/>
      <c r="SY184" s="1"/>
      <c r="SZ184" s="1"/>
      <c r="TA184" s="1"/>
      <c r="TB184" s="1"/>
      <c r="TC184" s="1"/>
      <c r="TD184" s="1"/>
      <c r="TE184" s="1"/>
      <c r="TF184" s="1"/>
      <c r="TG184" s="1"/>
      <c r="TH184" s="1"/>
      <c r="TI184" s="1"/>
      <c r="TJ184" s="1"/>
      <c r="TK184" s="1"/>
      <c r="TL184" s="1"/>
      <c r="TM184" s="1"/>
      <c r="TN184" s="1"/>
      <c r="TO184" s="1"/>
      <c r="TP184" s="1"/>
      <c r="TQ184" s="1"/>
      <c r="TR184" s="1"/>
      <c r="TS184" s="1"/>
      <c r="TT184" s="1"/>
      <c r="TU184" s="1"/>
      <c r="TV184" s="1"/>
      <c r="TW184" s="1"/>
      <c r="TX184" s="1"/>
      <c r="TY184" s="1"/>
      <c r="TZ184" s="1"/>
      <c r="UA184" s="1"/>
      <c r="UB184" s="1"/>
      <c r="UC184" s="1"/>
      <c r="UD184" s="1"/>
      <c r="UE184" s="1"/>
      <c r="UF184" s="1"/>
      <c r="UG184" s="1"/>
      <c r="UH184" s="1"/>
      <c r="UI184" s="1"/>
      <c r="UJ184" s="1"/>
      <c r="UK184" s="1"/>
      <c r="UL184" s="1"/>
      <c r="UM184" s="1"/>
      <c r="UN184" s="1"/>
      <c r="UO184" s="1"/>
      <c r="UP184" s="1"/>
      <c r="UQ184" s="1"/>
      <c r="UR184" s="1"/>
      <c r="US184" s="1"/>
      <c r="UT184" s="1"/>
      <c r="UU184" s="1"/>
      <c r="UV184" s="1"/>
      <c r="UW184" s="1"/>
      <c r="UX184" s="1"/>
      <c r="UY184" s="1"/>
      <c r="UZ184" s="1"/>
      <c r="VA184" s="1"/>
      <c r="VB184" s="1"/>
      <c r="VC184" s="1"/>
      <c r="VD184" s="1"/>
      <c r="VE184" s="1"/>
      <c r="VF184" s="1"/>
      <c r="VG184" s="1"/>
      <c r="VH184" s="1"/>
      <c r="VI184" s="1"/>
      <c r="VJ184" s="1"/>
      <c r="VK184" s="1"/>
      <c r="VL184" s="1"/>
      <c r="VM184" s="1"/>
      <c r="VN184" s="1"/>
      <c r="VO184" s="1"/>
      <c r="VP184" s="1"/>
      <c r="VQ184" s="1"/>
      <c r="VR184" s="1"/>
      <c r="VS184" s="1"/>
      <c r="VT184" s="1"/>
      <c r="VU184" s="1"/>
      <c r="VV184" s="1"/>
      <c r="VW184" s="1"/>
      <c r="VX184" s="1"/>
      <c r="VY184" s="1"/>
      <c r="VZ184" s="1"/>
      <c r="WA184" s="1"/>
      <c r="WB184" s="1"/>
      <c r="WC184" s="1"/>
      <c r="WD184" s="1"/>
      <c r="WE184" s="1"/>
      <c r="WF184" s="1"/>
      <c r="WG184" s="1"/>
      <c r="WH184" s="1"/>
      <c r="WI184" s="1"/>
      <c r="WJ184" s="1"/>
      <c r="WK184" s="1"/>
      <c r="WL184" s="1"/>
      <c r="WM184" s="1"/>
      <c r="WN184" s="1"/>
      <c r="WO184" s="1"/>
      <c r="WP184" s="1"/>
      <c r="WQ184" s="1"/>
      <c r="WR184" s="1"/>
      <c r="WS184" s="1"/>
      <c r="WT184" s="1"/>
      <c r="WU184" s="1"/>
      <c r="WV184" s="1"/>
      <c r="WW184" s="1"/>
      <c r="WX184" s="1"/>
      <c r="WY184" s="1"/>
      <c r="WZ184" s="1"/>
      <c r="XA184" s="1"/>
      <c r="XB184" s="1"/>
      <c r="XC184" s="1"/>
      <c r="XD184" s="1"/>
      <c r="XE184" s="1"/>
      <c r="XF184" s="1"/>
      <c r="XG184" s="1"/>
      <c r="XH184" s="1"/>
      <c r="XI184" s="1"/>
      <c r="XJ184" s="1"/>
      <c r="XK184" s="1"/>
      <c r="XL184" s="1"/>
      <c r="XM184" s="1"/>
      <c r="XN184" s="1"/>
      <c r="XO184" s="1"/>
      <c r="XP184" s="1"/>
      <c r="XQ184" s="1"/>
      <c r="XR184" s="1"/>
      <c r="XS184" s="1"/>
      <c r="XT184" s="1"/>
      <c r="XU184" s="1"/>
      <c r="XV184" s="1"/>
      <c r="XW184" s="1"/>
      <c r="XX184" s="1"/>
      <c r="XY184" s="1"/>
      <c r="XZ184" s="1"/>
      <c r="YA184" s="1"/>
      <c r="YB184" s="1"/>
      <c r="YC184" s="1"/>
      <c r="YD184" s="1"/>
      <c r="YE184" s="1"/>
      <c r="YF184" s="1"/>
      <c r="YG184" s="1"/>
      <c r="YH184" s="1"/>
      <c r="YI184" s="1"/>
      <c r="YJ184" s="1"/>
      <c r="YK184" s="1"/>
      <c r="YL184" s="1"/>
      <c r="YM184" s="1"/>
      <c r="YN184" s="1"/>
      <c r="YO184" s="1"/>
      <c r="YP184" s="1"/>
      <c r="YQ184" s="1"/>
      <c r="YR184" s="1"/>
      <c r="YS184" s="1"/>
      <c r="YT184" s="1"/>
      <c r="YU184" s="1"/>
      <c r="YV184" s="1"/>
      <c r="YW184" s="1"/>
      <c r="YX184" s="1"/>
      <c r="YY184" s="1"/>
      <c r="YZ184" s="1"/>
      <c r="ZA184" s="1"/>
      <c r="ZB184" s="1"/>
      <c r="ZC184" s="1"/>
      <c r="ZD184" s="1"/>
      <c r="ZE184" s="1"/>
      <c r="ZF184" s="1"/>
      <c r="ZG184" s="1"/>
      <c r="ZH184" s="1"/>
      <c r="ZI184" s="1"/>
      <c r="ZJ184" s="1"/>
      <c r="ZK184" s="1"/>
      <c r="ZL184" s="1"/>
      <c r="ZM184" s="1"/>
      <c r="ZN184" s="1"/>
      <c r="ZO184" s="1"/>
      <c r="ZP184" s="1"/>
      <c r="ZQ184" s="1"/>
      <c r="ZR184" s="1"/>
      <c r="ZS184" s="1"/>
    </row>
    <row r="185" spans="1:695" s="89" customFormat="1">
      <c r="A185" s="167" t="s">
        <v>129</v>
      </c>
      <c r="B185" s="79"/>
      <c r="C185" s="24"/>
      <c r="D185" s="24"/>
      <c r="E185" s="25"/>
      <c r="F185" s="25"/>
      <c r="G185" s="24"/>
      <c r="H185" s="59"/>
      <c r="I185" s="72"/>
      <c r="J185" s="68"/>
      <c r="K185" s="68"/>
      <c r="L185" s="110"/>
      <c r="M185" s="1"/>
      <c r="N185" s="97"/>
      <c r="O185" s="98"/>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1"/>
      <c r="HH185" s="1"/>
      <c r="HI185" s="1"/>
      <c r="HJ185" s="1"/>
      <c r="HK185" s="1"/>
      <c r="HL185" s="1"/>
      <c r="HM185" s="1"/>
      <c r="HN185" s="1"/>
      <c r="HO185" s="1"/>
      <c r="HP185" s="1"/>
      <c r="HQ185" s="1"/>
      <c r="HR185" s="1"/>
      <c r="HS185" s="1"/>
      <c r="HT185" s="1"/>
      <c r="HU185" s="1"/>
      <c r="HV185" s="1"/>
      <c r="HW185" s="1"/>
      <c r="HX185" s="1"/>
      <c r="HY185" s="1"/>
      <c r="HZ185" s="1"/>
      <c r="IA185" s="1"/>
      <c r="IB185" s="1"/>
      <c r="IC185" s="1"/>
      <c r="ID185" s="1"/>
      <c r="IE185" s="1"/>
      <c r="IF185" s="1"/>
      <c r="IG185" s="1"/>
      <c r="IH185" s="1"/>
      <c r="II185" s="1"/>
      <c r="IJ185" s="1"/>
      <c r="IK185" s="1"/>
      <c r="IL185" s="1"/>
      <c r="IM185" s="1"/>
      <c r="IN185" s="1"/>
      <c r="IO185" s="1"/>
      <c r="IP185" s="1"/>
      <c r="IQ185" s="1"/>
      <c r="IR185" s="1"/>
      <c r="IS185" s="1"/>
      <c r="IT185" s="1"/>
      <c r="IU185" s="1"/>
      <c r="IV185" s="1"/>
      <c r="IW185" s="1"/>
      <c r="IX185" s="1"/>
      <c r="IY185" s="1"/>
      <c r="IZ185" s="1"/>
      <c r="JA185" s="1"/>
      <c r="JB185" s="1"/>
      <c r="JC185" s="1"/>
      <c r="JD185" s="1"/>
      <c r="JE185" s="1"/>
      <c r="JF185" s="1"/>
      <c r="JG185" s="1"/>
      <c r="JH185" s="1"/>
      <c r="JI185" s="1"/>
      <c r="JJ185" s="1"/>
      <c r="JK185" s="1"/>
      <c r="JL185" s="1"/>
      <c r="JM185" s="1"/>
      <c r="JN185" s="1"/>
      <c r="JO185" s="1"/>
      <c r="JP185" s="1"/>
      <c r="JQ185" s="1"/>
      <c r="JR185" s="1"/>
      <c r="JS185" s="1"/>
      <c r="JT185" s="1"/>
      <c r="JU185" s="1"/>
      <c r="JV185" s="1"/>
      <c r="JW185" s="1"/>
      <c r="JX185" s="1"/>
      <c r="JY185" s="1"/>
      <c r="JZ185" s="1"/>
      <c r="KA185" s="1"/>
      <c r="KB185" s="1"/>
      <c r="KC185" s="1"/>
      <c r="KD185" s="1"/>
      <c r="KE185" s="1"/>
      <c r="KF185" s="1"/>
      <c r="KG185" s="1"/>
      <c r="KH185" s="1"/>
      <c r="KI185" s="1"/>
      <c r="KJ185" s="1"/>
      <c r="KK185" s="1"/>
      <c r="KL185" s="1"/>
      <c r="KM185" s="1"/>
      <c r="KN185" s="1"/>
      <c r="KO185" s="1"/>
      <c r="KP185" s="1"/>
      <c r="KQ185" s="1"/>
      <c r="KR185" s="1"/>
      <c r="KS185" s="1"/>
      <c r="KT185" s="1"/>
      <c r="KU185" s="1"/>
      <c r="KV185" s="1"/>
      <c r="KW185" s="1"/>
      <c r="KX185" s="1"/>
      <c r="KY185" s="1"/>
      <c r="KZ185" s="1"/>
      <c r="LA185" s="1"/>
      <c r="LB185" s="1"/>
      <c r="LC185" s="1"/>
      <c r="LD185" s="1"/>
      <c r="LE185" s="1"/>
      <c r="LF185" s="1"/>
      <c r="LG185" s="1"/>
      <c r="LH185" s="1"/>
      <c r="LI185" s="1"/>
      <c r="LJ185" s="1"/>
      <c r="LK185" s="1"/>
      <c r="LL185" s="1"/>
      <c r="LM185" s="1"/>
      <c r="LN185" s="1"/>
      <c r="LO185" s="1"/>
      <c r="LP185" s="1"/>
      <c r="LQ185" s="1"/>
      <c r="LR185" s="1"/>
      <c r="LS185" s="1"/>
      <c r="LT185" s="1"/>
      <c r="LU185" s="1"/>
      <c r="LV185" s="1"/>
      <c r="LW185" s="1"/>
      <c r="LX185" s="1"/>
      <c r="LY185" s="1"/>
      <c r="LZ185" s="1"/>
      <c r="MA185" s="1"/>
      <c r="MB185" s="1"/>
      <c r="MC185" s="1"/>
      <c r="MD185" s="1"/>
      <c r="ME185" s="1"/>
      <c r="MF185" s="1"/>
      <c r="MG185" s="1"/>
      <c r="MH185" s="1"/>
      <c r="MI185" s="1"/>
      <c r="MJ185" s="1"/>
      <c r="MK185" s="1"/>
      <c r="ML185" s="1"/>
      <c r="MM185" s="1"/>
      <c r="MN185" s="1"/>
      <c r="MO185" s="1"/>
      <c r="MP185" s="1"/>
      <c r="MQ185" s="1"/>
      <c r="MR185" s="1"/>
      <c r="MS185" s="1"/>
      <c r="MT185" s="1"/>
      <c r="MU185" s="1"/>
      <c r="MV185" s="1"/>
      <c r="MW185" s="1"/>
      <c r="MX185" s="1"/>
      <c r="MY185" s="1"/>
      <c r="MZ185" s="1"/>
      <c r="NA185" s="1"/>
      <c r="NB185" s="1"/>
      <c r="NC185" s="1"/>
      <c r="ND185" s="1"/>
      <c r="NE185" s="1"/>
      <c r="NF185" s="1"/>
      <c r="NG185" s="1"/>
      <c r="NH185" s="1"/>
      <c r="NI185" s="1"/>
      <c r="NJ185" s="1"/>
      <c r="NK185" s="1"/>
      <c r="NL185" s="1"/>
      <c r="NM185" s="1"/>
      <c r="NN185" s="1"/>
      <c r="NO185" s="1"/>
      <c r="NP185" s="1"/>
      <c r="NQ185" s="1"/>
      <c r="NR185" s="1"/>
      <c r="NS185" s="1"/>
      <c r="NT185" s="1"/>
      <c r="NU185" s="1"/>
      <c r="NV185" s="1"/>
      <c r="NW185" s="1"/>
      <c r="NX185" s="1"/>
      <c r="NY185" s="1"/>
      <c r="NZ185" s="1"/>
      <c r="OA185" s="1"/>
      <c r="OB185" s="1"/>
      <c r="OC185" s="1"/>
      <c r="OD185" s="1"/>
      <c r="OE185" s="1"/>
      <c r="OF185" s="1"/>
      <c r="OG185" s="1"/>
      <c r="OH185" s="1"/>
      <c r="OI185" s="1"/>
      <c r="OJ185" s="1"/>
      <c r="OK185" s="1"/>
      <c r="OL185" s="1"/>
      <c r="OM185" s="1"/>
      <c r="ON185" s="1"/>
      <c r="OO185" s="1"/>
      <c r="OP185" s="1"/>
      <c r="OQ185" s="1"/>
      <c r="OR185" s="1"/>
      <c r="OS185" s="1"/>
      <c r="OT185" s="1"/>
      <c r="OU185" s="1"/>
      <c r="OV185" s="1"/>
      <c r="OW185" s="1"/>
      <c r="OX185" s="1"/>
      <c r="OY185" s="1"/>
      <c r="OZ185" s="1"/>
      <c r="PA185" s="1"/>
      <c r="PB185" s="1"/>
      <c r="PC185" s="1"/>
      <c r="PD185" s="1"/>
      <c r="PE185" s="1"/>
      <c r="PF185" s="1"/>
      <c r="PG185" s="1"/>
      <c r="PH185" s="1"/>
      <c r="PI185" s="1"/>
      <c r="PJ185" s="1"/>
      <c r="PK185" s="1"/>
      <c r="PL185" s="1"/>
      <c r="PM185" s="1"/>
      <c r="PN185" s="1"/>
      <c r="PO185" s="1"/>
      <c r="PP185" s="1"/>
      <c r="PQ185" s="1"/>
      <c r="PR185" s="1"/>
      <c r="PS185" s="1"/>
      <c r="PT185" s="1"/>
      <c r="PU185" s="1"/>
      <c r="PV185" s="1"/>
      <c r="PW185" s="1"/>
      <c r="PX185" s="1"/>
      <c r="PY185" s="1"/>
      <c r="PZ185" s="1"/>
      <c r="QA185" s="1"/>
      <c r="QB185" s="1"/>
      <c r="QC185" s="1"/>
      <c r="QD185" s="1"/>
      <c r="QE185" s="1"/>
      <c r="QF185" s="1"/>
      <c r="QG185" s="1"/>
      <c r="QH185" s="1"/>
      <c r="QI185" s="1"/>
      <c r="QJ185" s="1"/>
      <c r="QK185" s="1"/>
      <c r="QL185" s="1"/>
      <c r="QM185" s="1"/>
      <c r="QN185" s="1"/>
      <c r="QO185" s="1"/>
      <c r="QP185" s="1"/>
      <c r="QQ185" s="1"/>
      <c r="QR185" s="1"/>
      <c r="QS185" s="1"/>
      <c r="QT185" s="1"/>
      <c r="QU185" s="1"/>
      <c r="QV185" s="1"/>
      <c r="QW185" s="1"/>
      <c r="QX185" s="1"/>
      <c r="QY185" s="1"/>
      <c r="QZ185" s="1"/>
      <c r="RA185" s="1"/>
      <c r="RB185" s="1"/>
      <c r="RC185" s="1"/>
      <c r="RD185" s="1"/>
      <c r="RE185" s="1"/>
      <c r="RF185" s="1"/>
      <c r="RG185" s="1"/>
      <c r="RH185" s="1"/>
      <c r="RI185" s="1"/>
      <c r="RJ185" s="1"/>
      <c r="RK185" s="1"/>
      <c r="RL185" s="1"/>
      <c r="RM185" s="1"/>
      <c r="RN185" s="1"/>
      <c r="RO185" s="1"/>
      <c r="RP185" s="1"/>
      <c r="RQ185" s="1"/>
      <c r="RR185" s="1"/>
      <c r="RS185" s="1"/>
      <c r="RT185" s="1"/>
      <c r="RU185" s="1"/>
      <c r="RV185" s="1"/>
      <c r="RW185" s="1"/>
      <c r="RX185" s="1"/>
      <c r="RY185" s="1"/>
      <c r="RZ185" s="1"/>
      <c r="SA185" s="1"/>
      <c r="SB185" s="1"/>
      <c r="SC185" s="1"/>
      <c r="SD185" s="1"/>
      <c r="SE185" s="1"/>
      <c r="SF185" s="1"/>
      <c r="SG185" s="1"/>
      <c r="SH185" s="1"/>
      <c r="SI185" s="1"/>
      <c r="SJ185" s="1"/>
      <c r="SK185" s="1"/>
      <c r="SL185" s="1"/>
      <c r="SM185" s="1"/>
      <c r="SN185" s="1"/>
      <c r="SO185" s="1"/>
      <c r="SP185" s="1"/>
      <c r="SQ185" s="1"/>
      <c r="SR185" s="1"/>
      <c r="SS185" s="1"/>
      <c r="ST185" s="1"/>
      <c r="SU185" s="1"/>
      <c r="SV185" s="1"/>
      <c r="SW185" s="1"/>
      <c r="SX185" s="1"/>
      <c r="SY185" s="1"/>
      <c r="SZ185" s="1"/>
      <c r="TA185" s="1"/>
      <c r="TB185" s="1"/>
      <c r="TC185" s="1"/>
      <c r="TD185" s="1"/>
      <c r="TE185" s="1"/>
      <c r="TF185" s="1"/>
      <c r="TG185" s="1"/>
      <c r="TH185" s="1"/>
      <c r="TI185" s="1"/>
      <c r="TJ185" s="1"/>
      <c r="TK185" s="1"/>
      <c r="TL185" s="1"/>
      <c r="TM185" s="1"/>
      <c r="TN185" s="1"/>
      <c r="TO185" s="1"/>
      <c r="TP185" s="1"/>
      <c r="TQ185" s="1"/>
      <c r="TR185" s="1"/>
      <c r="TS185" s="1"/>
      <c r="TT185" s="1"/>
      <c r="TU185" s="1"/>
      <c r="TV185" s="1"/>
      <c r="TW185" s="1"/>
      <c r="TX185" s="1"/>
      <c r="TY185" s="1"/>
      <c r="TZ185" s="1"/>
      <c r="UA185" s="1"/>
      <c r="UB185" s="1"/>
      <c r="UC185" s="1"/>
      <c r="UD185" s="1"/>
      <c r="UE185" s="1"/>
      <c r="UF185" s="1"/>
      <c r="UG185" s="1"/>
      <c r="UH185" s="1"/>
      <c r="UI185" s="1"/>
      <c r="UJ185" s="1"/>
      <c r="UK185" s="1"/>
      <c r="UL185" s="1"/>
      <c r="UM185" s="1"/>
      <c r="UN185" s="1"/>
      <c r="UO185" s="1"/>
      <c r="UP185" s="1"/>
      <c r="UQ185" s="1"/>
      <c r="UR185" s="1"/>
      <c r="US185" s="1"/>
      <c r="UT185" s="1"/>
      <c r="UU185" s="1"/>
      <c r="UV185" s="1"/>
      <c r="UW185" s="1"/>
      <c r="UX185" s="1"/>
      <c r="UY185" s="1"/>
      <c r="UZ185" s="1"/>
      <c r="VA185" s="1"/>
      <c r="VB185" s="1"/>
      <c r="VC185" s="1"/>
      <c r="VD185" s="1"/>
      <c r="VE185" s="1"/>
      <c r="VF185" s="1"/>
      <c r="VG185" s="1"/>
      <c r="VH185" s="1"/>
      <c r="VI185" s="1"/>
      <c r="VJ185" s="1"/>
      <c r="VK185" s="1"/>
      <c r="VL185" s="1"/>
      <c r="VM185" s="1"/>
      <c r="VN185" s="1"/>
      <c r="VO185" s="1"/>
      <c r="VP185" s="1"/>
      <c r="VQ185" s="1"/>
      <c r="VR185" s="1"/>
      <c r="VS185" s="1"/>
      <c r="VT185" s="1"/>
      <c r="VU185" s="1"/>
      <c r="VV185" s="1"/>
      <c r="VW185" s="1"/>
      <c r="VX185" s="1"/>
      <c r="VY185" s="1"/>
      <c r="VZ185" s="1"/>
      <c r="WA185" s="1"/>
      <c r="WB185" s="1"/>
      <c r="WC185" s="1"/>
      <c r="WD185" s="1"/>
      <c r="WE185" s="1"/>
      <c r="WF185" s="1"/>
      <c r="WG185" s="1"/>
      <c r="WH185" s="1"/>
      <c r="WI185" s="1"/>
      <c r="WJ185" s="1"/>
      <c r="WK185" s="1"/>
      <c r="WL185" s="1"/>
      <c r="WM185" s="1"/>
      <c r="WN185" s="1"/>
      <c r="WO185" s="1"/>
      <c r="WP185" s="1"/>
      <c r="WQ185" s="1"/>
      <c r="WR185" s="1"/>
      <c r="WS185" s="1"/>
      <c r="WT185" s="1"/>
      <c r="WU185" s="1"/>
      <c r="WV185" s="1"/>
      <c r="WW185" s="1"/>
      <c r="WX185" s="1"/>
      <c r="WY185" s="1"/>
      <c r="WZ185" s="1"/>
      <c r="XA185" s="1"/>
      <c r="XB185" s="1"/>
      <c r="XC185" s="1"/>
      <c r="XD185" s="1"/>
      <c r="XE185" s="1"/>
      <c r="XF185" s="1"/>
      <c r="XG185" s="1"/>
      <c r="XH185" s="1"/>
      <c r="XI185" s="1"/>
      <c r="XJ185" s="1"/>
      <c r="XK185" s="1"/>
      <c r="XL185" s="1"/>
      <c r="XM185" s="1"/>
      <c r="XN185" s="1"/>
      <c r="XO185" s="1"/>
      <c r="XP185" s="1"/>
      <c r="XQ185" s="1"/>
      <c r="XR185" s="1"/>
      <c r="XS185" s="1"/>
      <c r="XT185" s="1"/>
      <c r="XU185" s="1"/>
      <c r="XV185" s="1"/>
      <c r="XW185" s="1"/>
      <c r="XX185" s="1"/>
      <c r="XY185" s="1"/>
      <c r="XZ185" s="1"/>
      <c r="YA185" s="1"/>
      <c r="YB185" s="1"/>
      <c r="YC185" s="1"/>
      <c r="YD185" s="1"/>
      <c r="YE185" s="1"/>
      <c r="YF185" s="1"/>
      <c r="YG185" s="1"/>
      <c r="YH185" s="1"/>
      <c r="YI185" s="1"/>
      <c r="YJ185" s="1"/>
      <c r="YK185" s="1"/>
      <c r="YL185" s="1"/>
      <c r="YM185" s="1"/>
      <c r="YN185" s="1"/>
      <c r="YO185" s="1"/>
      <c r="YP185" s="1"/>
      <c r="YQ185" s="1"/>
      <c r="YR185" s="1"/>
      <c r="YS185" s="1"/>
      <c r="YT185" s="1"/>
      <c r="YU185" s="1"/>
      <c r="YV185" s="1"/>
      <c r="YW185" s="1"/>
      <c r="YX185" s="1"/>
      <c r="YY185" s="1"/>
      <c r="YZ185" s="1"/>
      <c r="ZA185" s="1"/>
      <c r="ZB185" s="1"/>
      <c r="ZC185" s="1"/>
      <c r="ZD185" s="1"/>
      <c r="ZE185" s="1"/>
      <c r="ZF185" s="1"/>
      <c r="ZG185" s="1"/>
      <c r="ZH185" s="1"/>
      <c r="ZI185" s="1"/>
      <c r="ZJ185" s="1"/>
      <c r="ZK185" s="1"/>
      <c r="ZL185" s="1"/>
      <c r="ZM185" s="1"/>
      <c r="ZN185" s="1"/>
      <c r="ZO185" s="1"/>
      <c r="ZP185" s="1"/>
      <c r="ZQ185" s="1"/>
      <c r="ZR185" s="1"/>
      <c r="ZS185" s="1"/>
    </row>
    <row r="186" spans="1:695" s="163" customFormat="1">
      <c r="A186" s="167" t="s">
        <v>129</v>
      </c>
      <c r="B186" s="79"/>
      <c r="C186" s="24" t="s">
        <v>132</v>
      </c>
      <c r="D186" s="24" t="s">
        <v>126</v>
      </c>
      <c r="E186" s="25">
        <v>0.875</v>
      </c>
      <c r="F186" s="25">
        <v>0.91666666666666663</v>
      </c>
      <c r="G186" s="24">
        <f t="shared" si="12"/>
        <v>2851.8</v>
      </c>
      <c r="H186" s="59">
        <v>49</v>
      </c>
      <c r="I186" s="72">
        <v>58.2</v>
      </c>
      <c r="J186" s="68" t="s">
        <v>32</v>
      </c>
      <c r="K186" s="68" t="s">
        <v>33</v>
      </c>
      <c r="L186" s="110"/>
      <c r="M186" s="1"/>
      <c r="N186" s="97"/>
      <c r="O186" s="98"/>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c r="HS186" s="1"/>
      <c r="HT186" s="1"/>
      <c r="HU186" s="1"/>
      <c r="HV186" s="1"/>
      <c r="HW186" s="1"/>
      <c r="HX186" s="1"/>
      <c r="HY186" s="1"/>
      <c r="HZ186" s="1"/>
      <c r="IA186" s="1"/>
      <c r="IB186" s="1"/>
      <c r="IC186" s="1"/>
      <c r="ID186" s="1"/>
      <c r="IE186" s="1"/>
      <c r="IF186" s="1"/>
      <c r="IG186" s="1"/>
      <c r="IH186" s="1"/>
      <c r="II186" s="1"/>
      <c r="IJ186" s="1"/>
      <c r="IK186" s="1"/>
      <c r="IL186" s="1"/>
      <c r="IM186" s="1"/>
      <c r="IN186" s="1"/>
      <c r="IO186" s="1"/>
      <c r="IP186" s="1"/>
      <c r="IQ186" s="1"/>
      <c r="IR186" s="1"/>
      <c r="IS186" s="1"/>
      <c r="IT186" s="1"/>
      <c r="IU186" s="1"/>
      <c r="IV186" s="1"/>
      <c r="IW186" s="1"/>
      <c r="IX186" s="1"/>
      <c r="IY186" s="1"/>
      <c r="IZ186" s="1"/>
      <c r="JA186" s="1"/>
      <c r="JB186" s="1"/>
      <c r="JC186" s="1"/>
      <c r="JD186" s="1"/>
      <c r="JE186" s="1"/>
      <c r="JF186" s="1"/>
      <c r="JG186" s="1"/>
      <c r="JH186" s="1"/>
      <c r="JI186" s="1"/>
      <c r="JJ186" s="1"/>
      <c r="JK186" s="1"/>
      <c r="JL186" s="1"/>
      <c r="JM186" s="1"/>
      <c r="JN186" s="1"/>
      <c r="JO186" s="1"/>
      <c r="JP186" s="1"/>
      <c r="JQ186" s="1"/>
      <c r="JR186" s="1"/>
      <c r="JS186" s="1"/>
      <c r="JT186" s="1"/>
      <c r="JU186" s="1"/>
      <c r="JV186" s="1"/>
      <c r="JW186" s="1"/>
      <c r="JX186" s="1"/>
      <c r="JY186" s="1"/>
      <c r="JZ186" s="1"/>
      <c r="KA186" s="1"/>
      <c r="KB186" s="1"/>
      <c r="KC186" s="1"/>
      <c r="KD186" s="1"/>
      <c r="KE186" s="1"/>
      <c r="KF186" s="1"/>
      <c r="KG186" s="1"/>
      <c r="KH186" s="1"/>
      <c r="KI186" s="1"/>
      <c r="KJ186" s="1"/>
      <c r="KK186" s="1"/>
      <c r="KL186" s="1"/>
      <c r="KM186" s="1"/>
      <c r="KN186" s="1"/>
      <c r="KO186" s="1"/>
      <c r="KP186" s="1"/>
      <c r="KQ186" s="1"/>
      <c r="KR186" s="1"/>
      <c r="KS186" s="1"/>
      <c r="KT186" s="1"/>
      <c r="KU186" s="1"/>
      <c r="KV186" s="1"/>
      <c r="KW186" s="1"/>
      <c r="KX186" s="1"/>
      <c r="KY186" s="1"/>
      <c r="KZ186" s="1"/>
      <c r="LA186" s="1"/>
      <c r="LB186" s="1"/>
      <c r="LC186" s="1"/>
      <c r="LD186" s="1"/>
      <c r="LE186" s="1"/>
      <c r="LF186" s="1"/>
      <c r="LG186" s="1"/>
      <c r="LH186" s="1"/>
      <c r="LI186" s="1"/>
      <c r="LJ186" s="1"/>
      <c r="LK186" s="1"/>
      <c r="LL186" s="1"/>
      <c r="LM186" s="1"/>
      <c r="LN186" s="1"/>
      <c r="LO186" s="1"/>
      <c r="LP186" s="1"/>
      <c r="LQ186" s="1"/>
      <c r="LR186" s="1"/>
      <c r="LS186" s="1"/>
      <c r="LT186" s="1"/>
      <c r="LU186" s="1"/>
      <c r="LV186" s="1"/>
      <c r="LW186" s="1"/>
      <c r="LX186" s="1"/>
      <c r="LY186" s="1"/>
      <c r="LZ186" s="1"/>
      <c r="MA186" s="1"/>
      <c r="MB186" s="1"/>
      <c r="MC186" s="1"/>
      <c r="MD186" s="1"/>
      <c r="ME186" s="1"/>
      <c r="MF186" s="1"/>
      <c r="MG186" s="1"/>
      <c r="MH186" s="1"/>
      <c r="MI186" s="1"/>
      <c r="MJ186" s="1"/>
      <c r="MK186" s="1"/>
      <c r="ML186" s="1"/>
      <c r="MM186" s="1"/>
      <c r="MN186" s="1"/>
      <c r="MO186" s="1"/>
      <c r="MP186" s="1"/>
      <c r="MQ186" s="1"/>
      <c r="MR186" s="1"/>
      <c r="MS186" s="1"/>
      <c r="MT186" s="1"/>
      <c r="MU186" s="1"/>
      <c r="MV186" s="1"/>
      <c r="MW186" s="1"/>
      <c r="MX186" s="1"/>
      <c r="MY186" s="1"/>
      <c r="MZ186" s="1"/>
      <c r="NA186" s="1"/>
      <c r="NB186" s="1"/>
      <c r="NC186" s="1"/>
      <c r="ND186" s="1"/>
      <c r="NE186" s="1"/>
      <c r="NF186" s="1"/>
      <c r="NG186" s="1"/>
      <c r="NH186" s="1"/>
      <c r="NI186" s="1"/>
      <c r="NJ186" s="1"/>
      <c r="NK186" s="1"/>
      <c r="NL186" s="1"/>
      <c r="NM186" s="1"/>
      <c r="NN186" s="1"/>
      <c r="NO186" s="1"/>
      <c r="NP186" s="1"/>
      <c r="NQ186" s="1"/>
      <c r="NR186" s="1"/>
      <c r="NS186" s="1"/>
      <c r="NT186" s="1"/>
      <c r="NU186" s="1"/>
      <c r="NV186" s="1"/>
      <c r="NW186" s="1"/>
      <c r="NX186" s="1"/>
      <c r="NY186" s="1"/>
      <c r="NZ186" s="1"/>
      <c r="OA186" s="1"/>
      <c r="OB186" s="1"/>
      <c r="OC186" s="1"/>
      <c r="OD186" s="1"/>
      <c r="OE186" s="1"/>
      <c r="OF186" s="1"/>
      <c r="OG186" s="1"/>
      <c r="OH186" s="1"/>
      <c r="OI186" s="1"/>
      <c r="OJ186" s="1"/>
      <c r="OK186" s="1"/>
      <c r="OL186" s="1"/>
      <c r="OM186" s="1"/>
      <c r="ON186" s="1"/>
      <c r="OO186" s="1"/>
      <c r="OP186" s="1"/>
      <c r="OQ186" s="1"/>
      <c r="OR186" s="1"/>
      <c r="OS186" s="1"/>
      <c r="OT186" s="1"/>
      <c r="OU186" s="1"/>
      <c r="OV186" s="1"/>
      <c r="OW186" s="1"/>
      <c r="OX186" s="1"/>
      <c r="OY186" s="1"/>
      <c r="OZ186" s="1"/>
      <c r="PA186" s="1"/>
      <c r="PB186" s="1"/>
      <c r="PC186" s="1"/>
      <c r="PD186" s="1"/>
      <c r="PE186" s="1"/>
      <c r="PF186" s="1"/>
      <c r="PG186" s="1"/>
      <c r="PH186" s="1"/>
      <c r="PI186" s="1"/>
      <c r="PJ186" s="1"/>
      <c r="PK186" s="1"/>
      <c r="PL186" s="1"/>
      <c r="PM186" s="1"/>
      <c r="PN186" s="1"/>
      <c r="PO186" s="1"/>
      <c r="PP186" s="1"/>
      <c r="PQ186" s="1"/>
      <c r="PR186" s="1"/>
      <c r="PS186" s="1"/>
      <c r="PT186" s="1"/>
      <c r="PU186" s="1"/>
      <c r="PV186" s="1"/>
      <c r="PW186" s="1"/>
      <c r="PX186" s="1"/>
      <c r="PY186" s="1"/>
      <c r="PZ186" s="1"/>
      <c r="QA186" s="1"/>
      <c r="QB186" s="1"/>
      <c r="QC186" s="1"/>
      <c r="QD186" s="1"/>
      <c r="QE186" s="1"/>
      <c r="QF186" s="1"/>
      <c r="QG186" s="1"/>
      <c r="QH186" s="1"/>
      <c r="QI186" s="1"/>
      <c r="QJ186" s="1"/>
      <c r="QK186" s="1"/>
      <c r="QL186" s="1"/>
      <c r="QM186" s="1"/>
      <c r="QN186" s="1"/>
      <c r="QO186" s="1"/>
      <c r="QP186" s="1"/>
      <c r="QQ186" s="1"/>
      <c r="QR186" s="1"/>
      <c r="QS186" s="1"/>
      <c r="QT186" s="1"/>
      <c r="QU186" s="1"/>
      <c r="QV186" s="1"/>
      <c r="QW186" s="1"/>
      <c r="QX186" s="1"/>
      <c r="QY186" s="1"/>
      <c r="QZ186" s="1"/>
      <c r="RA186" s="1"/>
      <c r="RB186" s="1"/>
      <c r="RC186" s="1"/>
      <c r="RD186" s="1"/>
      <c r="RE186" s="1"/>
      <c r="RF186" s="1"/>
      <c r="RG186" s="1"/>
      <c r="RH186" s="1"/>
      <c r="RI186" s="1"/>
      <c r="RJ186" s="1"/>
      <c r="RK186" s="1"/>
      <c r="RL186" s="1"/>
      <c r="RM186" s="1"/>
      <c r="RN186" s="1"/>
      <c r="RO186" s="1"/>
      <c r="RP186" s="1"/>
      <c r="RQ186" s="1"/>
      <c r="RR186" s="1"/>
      <c r="RS186" s="1"/>
      <c r="RT186" s="1"/>
      <c r="RU186" s="1"/>
      <c r="RV186" s="1"/>
      <c r="RW186" s="1"/>
      <c r="RX186" s="1"/>
      <c r="RY186" s="1"/>
      <c r="RZ186" s="1"/>
      <c r="SA186" s="1"/>
      <c r="SB186" s="1"/>
      <c r="SC186" s="1"/>
      <c r="SD186" s="1"/>
      <c r="SE186" s="1"/>
      <c r="SF186" s="1"/>
      <c r="SG186" s="1"/>
      <c r="SH186" s="1"/>
      <c r="SI186" s="1"/>
      <c r="SJ186" s="1"/>
      <c r="SK186" s="1"/>
      <c r="SL186" s="1"/>
      <c r="SM186" s="1"/>
      <c r="SN186" s="1"/>
      <c r="SO186" s="1"/>
      <c r="SP186" s="1"/>
      <c r="SQ186" s="1"/>
      <c r="SR186" s="1"/>
      <c r="SS186" s="1"/>
      <c r="ST186" s="1"/>
      <c r="SU186" s="1"/>
      <c r="SV186" s="1"/>
      <c r="SW186" s="1"/>
      <c r="SX186" s="1"/>
      <c r="SY186" s="1"/>
      <c r="SZ186" s="1"/>
      <c r="TA186" s="1"/>
      <c r="TB186" s="1"/>
      <c r="TC186" s="1"/>
      <c r="TD186" s="1"/>
      <c r="TE186" s="1"/>
      <c r="TF186" s="1"/>
      <c r="TG186" s="1"/>
      <c r="TH186" s="1"/>
      <c r="TI186" s="1"/>
      <c r="TJ186" s="1"/>
      <c r="TK186" s="1"/>
      <c r="TL186" s="1"/>
      <c r="TM186" s="1"/>
      <c r="TN186" s="1"/>
      <c r="TO186" s="1"/>
      <c r="TP186" s="1"/>
      <c r="TQ186" s="1"/>
      <c r="TR186" s="1"/>
      <c r="TS186" s="1"/>
      <c r="TT186" s="1"/>
      <c r="TU186" s="1"/>
      <c r="TV186" s="1"/>
      <c r="TW186" s="1"/>
      <c r="TX186" s="1"/>
      <c r="TY186" s="1"/>
      <c r="TZ186" s="1"/>
      <c r="UA186" s="1"/>
      <c r="UB186" s="1"/>
      <c r="UC186" s="1"/>
      <c r="UD186" s="1"/>
      <c r="UE186" s="1"/>
      <c r="UF186" s="1"/>
      <c r="UG186" s="1"/>
      <c r="UH186" s="1"/>
      <c r="UI186" s="1"/>
      <c r="UJ186" s="1"/>
      <c r="UK186" s="1"/>
      <c r="UL186" s="1"/>
      <c r="UM186" s="1"/>
      <c r="UN186" s="1"/>
      <c r="UO186" s="1"/>
      <c r="UP186" s="1"/>
      <c r="UQ186" s="1"/>
      <c r="UR186" s="1"/>
      <c r="US186" s="1"/>
      <c r="UT186" s="1"/>
      <c r="UU186" s="1"/>
      <c r="UV186" s="1"/>
      <c r="UW186" s="1"/>
      <c r="UX186" s="1"/>
      <c r="UY186" s="1"/>
      <c r="UZ186" s="1"/>
      <c r="VA186" s="1"/>
      <c r="VB186" s="1"/>
      <c r="VC186" s="1"/>
      <c r="VD186" s="1"/>
      <c r="VE186" s="1"/>
      <c r="VF186" s="1"/>
      <c r="VG186" s="1"/>
      <c r="VH186" s="1"/>
      <c r="VI186" s="1"/>
      <c r="VJ186" s="1"/>
      <c r="VK186" s="1"/>
      <c r="VL186" s="1"/>
      <c r="VM186" s="1"/>
      <c r="VN186" s="1"/>
      <c r="VO186" s="1"/>
      <c r="VP186" s="1"/>
      <c r="VQ186" s="1"/>
      <c r="VR186" s="1"/>
      <c r="VS186" s="1"/>
      <c r="VT186" s="1"/>
      <c r="VU186" s="1"/>
      <c r="VV186" s="1"/>
      <c r="VW186" s="1"/>
      <c r="VX186" s="1"/>
      <c r="VY186" s="1"/>
      <c r="VZ186" s="1"/>
      <c r="WA186" s="1"/>
      <c r="WB186" s="1"/>
      <c r="WC186" s="1"/>
      <c r="WD186" s="1"/>
      <c r="WE186" s="1"/>
      <c r="WF186" s="1"/>
      <c r="WG186" s="1"/>
      <c r="WH186" s="1"/>
      <c r="WI186" s="1"/>
      <c r="WJ186" s="1"/>
      <c r="WK186" s="1"/>
      <c r="WL186" s="1"/>
      <c r="WM186" s="1"/>
      <c r="WN186" s="1"/>
      <c r="WO186" s="1"/>
      <c r="WP186" s="1"/>
      <c r="WQ186" s="1"/>
      <c r="WR186" s="1"/>
      <c r="WS186" s="1"/>
      <c r="WT186" s="1"/>
      <c r="WU186" s="1"/>
      <c r="WV186" s="1"/>
      <c r="WW186" s="1"/>
      <c r="WX186" s="1"/>
      <c r="WY186" s="1"/>
      <c r="WZ186" s="1"/>
      <c r="XA186" s="1"/>
      <c r="XB186" s="1"/>
      <c r="XC186" s="1"/>
      <c r="XD186" s="1"/>
      <c r="XE186" s="1"/>
      <c r="XF186" s="1"/>
      <c r="XG186" s="1"/>
      <c r="XH186" s="1"/>
      <c r="XI186" s="1"/>
      <c r="XJ186" s="1"/>
      <c r="XK186" s="1"/>
      <c r="XL186" s="1"/>
      <c r="XM186" s="1"/>
      <c r="XN186" s="1"/>
      <c r="XO186" s="1"/>
      <c r="XP186" s="1"/>
      <c r="XQ186" s="1"/>
      <c r="XR186" s="1"/>
      <c r="XS186" s="1"/>
      <c r="XT186" s="1"/>
      <c r="XU186" s="1"/>
      <c r="XV186" s="1"/>
      <c r="XW186" s="1"/>
      <c r="XX186" s="1"/>
      <c r="XY186" s="1"/>
      <c r="XZ186" s="1"/>
      <c r="YA186" s="1"/>
      <c r="YB186" s="1"/>
      <c r="YC186" s="1"/>
      <c r="YD186" s="1"/>
      <c r="YE186" s="1"/>
      <c r="YF186" s="1"/>
      <c r="YG186" s="1"/>
      <c r="YH186" s="1"/>
      <c r="YI186" s="1"/>
      <c r="YJ186" s="1"/>
      <c r="YK186" s="1"/>
      <c r="YL186" s="1"/>
      <c r="YM186" s="1"/>
      <c r="YN186" s="1"/>
      <c r="YO186" s="1"/>
      <c r="YP186" s="1"/>
      <c r="YQ186" s="1"/>
      <c r="YR186" s="1"/>
      <c r="YS186" s="1"/>
      <c r="YT186" s="1"/>
      <c r="YU186" s="1"/>
      <c r="YV186" s="1"/>
      <c r="YW186" s="1"/>
      <c r="YX186" s="1"/>
      <c r="YY186" s="1"/>
      <c r="YZ186" s="1"/>
      <c r="ZA186" s="1"/>
      <c r="ZB186" s="1"/>
      <c r="ZC186" s="1"/>
      <c r="ZD186" s="1"/>
      <c r="ZE186" s="1"/>
      <c r="ZF186" s="1"/>
      <c r="ZG186" s="1"/>
      <c r="ZH186" s="1"/>
      <c r="ZI186" s="1"/>
      <c r="ZJ186" s="1"/>
      <c r="ZK186" s="1"/>
      <c r="ZL186" s="1"/>
      <c r="ZM186" s="1"/>
      <c r="ZN186" s="1"/>
      <c r="ZO186" s="1"/>
      <c r="ZP186" s="1"/>
      <c r="ZQ186" s="1"/>
      <c r="ZR186" s="1"/>
      <c r="ZS186" s="1"/>
    </row>
    <row r="187" spans="1:695" s="164" customFormat="1">
      <c r="A187" s="168"/>
      <c r="B187" s="187"/>
      <c r="C187" s="29"/>
      <c r="D187" s="189"/>
      <c r="E187" s="190"/>
      <c r="F187" s="190"/>
      <c r="G187" s="188"/>
      <c r="H187" s="191"/>
      <c r="I187" s="192"/>
      <c r="J187" s="193"/>
      <c r="K187" s="193"/>
      <c r="L187" s="169"/>
      <c r="N187" s="165"/>
      <c r="O187" s="166"/>
    </row>
    <row r="188" spans="1:695" s="164" customFormat="1">
      <c r="A188" s="168"/>
      <c r="B188" s="187"/>
      <c r="C188" s="29"/>
      <c r="D188" s="189"/>
      <c r="E188" s="190"/>
      <c r="F188" s="190"/>
      <c r="G188" s="188"/>
      <c r="H188" s="191"/>
      <c r="I188" s="192"/>
      <c r="J188" s="193"/>
      <c r="K188" s="193"/>
      <c r="L188" s="169"/>
      <c r="N188" s="165"/>
      <c r="O188" s="166"/>
    </row>
    <row r="189" spans="1:695" s="162" customFormat="1">
      <c r="A189" s="167" t="s">
        <v>133</v>
      </c>
      <c r="B189" s="90"/>
      <c r="C189" s="24" t="s">
        <v>86</v>
      </c>
      <c r="D189" s="70" t="s">
        <v>134</v>
      </c>
      <c r="E189" s="25">
        <v>0.29166666666666669</v>
      </c>
      <c r="F189" s="25">
        <v>0.33333333333333331</v>
      </c>
      <c r="G189" s="24">
        <f>H189*I189</f>
        <v>6630.4000000000005</v>
      </c>
      <c r="H189" s="59">
        <v>112</v>
      </c>
      <c r="I189" s="72">
        <v>59.2</v>
      </c>
      <c r="J189" s="68" t="s">
        <v>32</v>
      </c>
      <c r="K189" s="68" t="s">
        <v>33</v>
      </c>
      <c r="L189" s="110"/>
      <c r="M189" s="1"/>
      <c r="N189" s="97"/>
      <c r="O189" s="98"/>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c r="HT189" s="1"/>
      <c r="HU189" s="1"/>
      <c r="HV189" s="1"/>
      <c r="HW189" s="1"/>
      <c r="HX189" s="1"/>
      <c r="HY189" s="1"/>
      <c r="HZ189" s="1"/>
      <c r="IA189" s="1"/>
      <c r="IB189" s="1"/>
      <c r="IC189" s="1"/>
      <c r="ID189" s="1"/>
      <c r="IE189" s="1"/>
      <c r="IF189" s="1"/>
      <c r="IG189" s="1"/>
      <c r="IH189" s="1"/>
      <c r="II189" s="1"/>
      <c r="IJ189" s="1"/>
      <c r="IK189" s="1"/>
      <c r="IL189" s="1"/>
      <c r="IM189" s="1"/>
      <c r="IN189" s="1"/>
      <c r="IO189" s="1"/>
      <c r="IP189" s="1"/>
      <c r="IQ189" s="1"/>
      <c r="IR189" s="1"/>
      <c r="IS189" s="1"/>
      <c r="IT189" s="1"/>
      <c r="IU189" s="1"/>
      <c r="IV189" s="1"/>
      <c r="IW189" s="1"/>
      <c r="IX189" s="1"/>
      <c r="IY189" s="1"/>
      <c r="IZ189" s="1"/>
      <c r="JA189" s="1"/>
      <c r="JB189" s="1"/>
      <c r="JC189" s="1"/>
      <c r="JD189" s="1"/>
      <c r="JE189" s="1"/>
      <c r="JF189" s="1"/>
      <c r="JG189" s="1"/>
      <c r="JH189" s="1"/>
      <c r="JI189" s="1"/>
      <c r="JJ189" s="1"/>
      <c r="JK189" s="1"/>
      <c r="JL189" s="1"/>
      <c r="JM189" s="1"/>
      <c r="JN189" s="1"/>
      <c r="JO189" s="1"/>
      <c r="JP189" s="1"/>
      <c r="JQ189" s="1"/>
      <c r="JR189" s="1"/>
      <c r="JS189" s="1"/>
      <c r="JT189" s="1"/>
      <c r="JU189" s="1"/>
      <c r="JV189" s="1"/>
      <c r="JW189" s="1"/>
      <c r="JX189" s="1"/>
      <c r="JY189" s="1"/>
      <c r="JZ189" s="1"/>
      <c r="KA189" s="1"/>
      <c r="KB189" s="1"/>
      <c r="KC189" s="1"/>
      <c r="KD189" s="1"/>
      <c r="KE189" s="1"/>
      <c r="KF189" s="1"/>
      <c r="KG189" s="1"/>
      <c r="KH189" s="1"/>
      <c r="KI189" s="1"/>
      <c r="KJ189" s="1"/>
      <c r="KK189" s="1"/>
      <c r="KL189" s="1"/>
      <c r="KM189" s="1"/>
      <c r="KN189" s="1"/>
      <c r="KO189" s="1"/>
      <c r="KP189" s="1"/>
      <c r="KQ189" s="1"/>
      <c r="KR189" s="1"/>
      <c r="KS189" s="1"/>
      <c r="KT189" s="1"/>
      <c r="KU189" s="1"/>
      <c r="KV189" s="1"/>
      <c r="KW189" s="1"/>
      <c r="KX189" s="1"/>
      <c r="KY189" s="1"/>
      <c r="KZ189" s="1"/>
      <c r="LA189" s="1"/>
      <c r="LB189" s="1"/>
      <c r="LC189" s="1"/>
      <c r="LD189" s="1"/>
      <c r="LE189" s="1"/>
      <c r="LF189" s="1"/>
      <c r="LG189" s="1"/>
      <c r="LH189" s="1"/>
      <c r="LI189" s="1"/>
      <c r="LJ189" s="1"/>
      <c r="LK189" s="1"/>
      <c r="LL189" s="1"/>
      <c r="LM189" s="1"/>
      <c r="LN189" s="1"/>
      <c r="LO189" s="1"/>
      <c r="LP189" s="1"/>
      <c r="LQ189" s="1"/>
      <c r="LR189" s="1"/>
      <c r="LS189" s="1"/>
      <c r="LT189" s="1"/>
      <c r="LU189" s="1"/>
      <c r="LV189" s="1"/>
      <c r="LW189" s="1"/>
      <c r="LX189" s="1"/>
      <c r="LY189" s="1"/>
      <c r="LZ189" s="1"/>
      <c r="MA189" s="1"/>
      <c r="MB189" s="1"/>
      <c r="MC189" s="1"/>
      <c r="MD189" s="1"/>
      <c r="ME189" s="1"/>
      <c r="MF189" s="1"/>
      <c r="MG189" s="1"/>
      <c r="MH189" s="1"/>
      <c r="MI189" s="1"/>
      <c r="MJ189" s="1"/>
      <c r="MK189" s="1"/>
      <c r="ML189" s="1"/>
      <c r="MM189" s="1"/>
      <c r="MN189" s="1"/>
      <c r="MO189" s="1"/>
      <c r="MP189" s="1"/>
      <c r="MQ189" s="1"/>
      <c r="MR189" s="1"/>
      <c r="MS189" s="1"/>
      <c r="MT189" s="1"/>
      <c r="MU189" s="1"/>
      <c r="MV189" s="1"/>
      <c r="MW189" s="1"/>
      <c r="MX189" s="1"/>
      <c r="MY189" s="1"/>
      <c r="MZ189" s="1"/>
      <c r="NA189" s="1"/>
      <c r="NB189" s="1"/>
      <c r="NC189" s="1"/>
      <c r="ND189" s="1"/>
      <c r="NE189" s="1"/>
      <c r="NF189" s="1"/>
      <c r="NG189" s="1"/>
      <c r="NH189" s="1"/>
      <c r="NI189" s="1"/>
      <c r="NJ189" s="1"/>
      <c r="NK189" s="1"/>
      <c r="NL189" s="1"/>
      <c r="NM189" s="1"/>
      <c r="NN189" s="1"/>
      <c r="NO189" s="1"/>
      <c r="NP189" s="1"/>
      <c r="NQ189" s="1"/>
      <c r="NR189" s="1"/>
      <c r="NS189" s="1"/>
      <c r="NT189" s="1"/>
      <c r="NU189" s="1"/>
      <c r="NV189" s="1"/>
      <c r="NW189" s="1"/>
      <c r="NX189" s="1"/>
      <c r="NY189" s="1"/>
      <c r="NZ189" s="1"/>
      <c r="OA189" s="1"/>
      <c r="OB189" s="1"/>
      <c r="OC189" s="1"/>
      <c r="OD189" s="1"/>
      <c r="OE189" s="1"/>
      <c r="OF189" s="1"/>
      <c r="OG189" s="1"/>
      <c r="OH189" s="1"/>
      <c r="OI189" s="1"/>
      <c r="OJ189" s="1"/>
      <c r="OK189" s="1"/>
      <c r="OL189" s="1"/>
      <c r="OM189" s="1"/>
      <c r="ON189" s="1"/>
      <c r="OO189" s="1"/>
      <c r="OP189" s="1"/>
      <c r="OQ189" s="1"/>
      <c r="OR189" s="1"/>
      <c r="OS189" s="1"/>
      <c r="OT189" s="1"/>
      <c r="OU189" s="1"/>
      <c r="OV189" s="1"/>
      <c r="OW189" s="1"/>
      <c r="OX189" s="1"/>
      <c r="OY189" s="1"/>
      <c r="OZ189" s="1"/>
      <c r="PA189" s="1"/>
      <c r="PB189" s="1"/>
      <c r="PC189" s="1"/>
      <c r="PD189" s="1"/>
      <c r="PE189" s="1"/>
      <c r="PF189" s="1"/>
      <c r="PG189" s="1"/>
      <c r="PH189" s="1"/>
      <c r="PI189" s="1"/>
      <c r="PJ189" s="1"/>
      <c r="PK189" s="1"/>
      <c r="PL189" s="1"/>
      <c r="PM189" s="1"/>
      <c r="PN189" s="1"/>
      <c r="PO189" s="1"/>
      <c r="PP189" s="1"/>
      <c r="PQ189" s="1"/>
      <c r="PR189" s="1"/>
      <c r="PS189" s="1"/>
      <c r="PT189" s="1"/>
      <c r="PU189" s="1"/>
      <c r="PV189" s="1"/>
      <c r="PW189" s="1"/>
      <c r="PX189" s="1"/>
      <c r="PY189" s="1"/>
      <c r="PZ189" s="1"/>
      <c r="QA189" s="1"/>
      <c r="QB189" s="1"/>
      <c r="QC189" s="1"/>
      <c r="QD189" s="1"/>
      <c r="QE189" s="1"/>
      <c r="QF189" s="1"/>
      <c r="QG189" s="1"/>
      <c r="QH189" s="1"/>
      <c r="QI189" s="1"/>
      <c r="QJ189" s="1"/>
      <c r="QK189" s="1"/>
      <c r="QL189" s="1"/>
      <c r="QM189" s="1"/>
      <c r="QN189" s="1"/>
      <c r="QO189" s="1"/>
      <c r="QP189" s="1"/>
      <c r="QQ189" s="1"/>
      <c r="QR189" s="1"/>
      <c r="QS189" s="1"/>
      <c r="QT189" s="1"/>
      <c r="QU189" s="1"/>
      <c r="QV189" s="1"/>
      <c r="QW189" s="1"/>
      <c r="QX189" s="1"/>
      <c r="QY189" s="1"/>
      <c r="QZ189" s="1"/>
      <c r="RA189" s="1"/>
      <c r="RB189" s="1"/>
      <c r="RC189" s="1"/>
      <c r="RD189" s="1"/>
      <c r="RE189" s="1"/>
      <c r="RF189" s="1"/>
      <c r="RG189" s="1"/>
      <c r="RH189" s="1"/>
      <c r="RI189" s="1"/>
      <c r="RJ189" s="1"/>
      <c r="RK189" s="1"/>
      <c r="RL189" s="1"/>
      <c r="RM189" s="1"/>
      <c r="RN189" s="1"/>
      <c r="RO189" s="1"/>
      <c r="RP189" s="1"/>
      <c r="RQ189" s="1"/>
      <c r="RR189" s="1"/>
      <c r="RS189" s="1"/>
      <c r="RT189" s="1"/>
      <c r="RU189" s="1"/>
      <c r="RV189" s="1"/>
      <c r="RW189" s="1"/>
      <c r="RX189" s="1"/>
      <c r="RY189" s="1"/>
      <c r="RZ189" s="1"/>
      <c r="SA189" s="1"/>
      <c r="SB189" s="1"/>
      <c r="SC189" s="1"/>
      <c r="SD189" s="1"/>
      <c r="SE189" s="1"/>
      <c r="SF189" s="1"/>
      <c r="SG189" s="1"/>
      <c r="SH189" s="1"/>
      <c r="SI189" s="1"/>
      <c r="SJ189" s="1"/>
      <c r="SK189" s="1"/>
      <c r="SL189" s="1"/>
      <c r="SM189" s="1"/>
      <c r="SN189" s="1"/>
      <c r="SO189" s="1"/>
      <c r="SP189" s="1"/>
      <c r="SQ189" s="1"/>
      <c r="SR189" s="1"/>
      <c r="SS189" s="1"/>
      <c r="ST189" s="1"/>
      <c r="SU189" s="1"/>
      <c r="SV189" s="1"/>
      <c r="SW189" s="1"/>
      <c r="SX189" s="1"/>
      <c r="SY189" s="1"/>
      <c r="SZ189" s="1"/>
      <c r="TA189" s="1"/>
      <c r="TB189" s="1"/>
      <c r="TC189" s="1"/>
      <c r="TD189" s="1"/>
      <c r="TE189" s="1"/>
      <c r="TF189" s="1"/>
      <c r="TG189" s="1"/>
      <c r="TH189" s="1"/>
      <c r="TI189" s="1"/>
      <c r="TJ189" s="1"/>
      <c r="TK189" s="1"/>
      <c r="TL189" s="1"/>
      <c r="TM189" s="1"/>
      <c r="TN189" s="1"/>
      <c r="TO189" s="1"/>
      <c r="TP189" s="1"/>
      <c r="TQ189" s="1"/>
      <c r="TR189" s="1"/>
      <c r="TS189" s="1"/>
      <c r="TT189" s="1"/>
      <c r="TU189" s="1"/>
      <c r="TV189" s="1"/>
      <c r="TW189" s="1"/>
      <c r="TX189" s="1"/>
      <c r="TY189" s="1"/>
      <c r="TZ189" s="1"/>
      <c r="UA189" s="1"/>
      <c r="UB189" s="1"/>
      <c r="UC189" s="1"/>
      <c r="UD189" s="1"/>
      <c r="UE189" s="1"/>
      <c r="UF189" s="1"/>
      <c r="UG189" s="1"/>
      <c r="UH189" s="1"/>
      <c r="UI189" s="1"/>
      <c r="UJ189" s="1"/>
      <c r="UK189" s="1"/>
      <c r="UL189" s="1"/>
      <c r="UM189" s="1"/>
      <c r="UN189" s="1"/>
      <c r="UO189" s="1"/>
      <c r="UP189" s="1"/>
      <c r="UQ189" s="1"/>
      <c r="UR189" s="1"/>
      <c r="US189" s="1"/>
      <c r="UT189" s="1"/>
      <c r="UU189" s="1"/>
      <c r="UV189" s="1"/>
      <c r="UW189" s="1"/>
      <c r="UX189" s="1"/>
      <c r="UY189" s="1"/>
      <c r="UZ189" s="1"/>
      <c r="VA189" s="1"/>
      <c r="VB189" s="1"/>
      <c r="VC189" s="1"/>
      <c r="VD189" s="1"/>
      <c r="VE189" s="1"/>
      <c r="VF189" s="1"/>
      <c r="VG189" s="1"/>
      <c r="VH189" s="1"/>
      <c r="VI189" s="1"/>
      <c r="VJ189" s="1"/>
      <c r="VK189" s="1"/>
      <c r="VL189" s="1"/>
      <c r="VM189" s="1"/>
      <c r="VN189" s="1"/>
      <c r="VO189" s="1"/>
      <c r="VP189" s="1"/>
      <c r="VQ189" s="1"/>
      <c r="VR189" s="1"/>
      <c r="VS189" s="1"/>
      <c r="VT189" s="1"/>
      <c r="VU189" s="1"/>
      <c r="VV189" s="1"/>
      <c r="VW189" s="1"/>
      <c r="VX189" s="1"/>
      <c r="VY189" s="1"/>
      <c r="VZ189" s="1"/>
      <c r="WA189" s="1"/>
      <c r="WB189" s="1"/>
      <c r="WC189" s="1"/>
      <c r="WD189" s="1"/>
      <c r="WE189" s="1"/>
      <c r="WF189" s="1"/>
      <c r="WG189" s="1"/>
      <c r="WH189" s="1"/>
      <c r="WI189" s="1"/>
      <c r="WJ189" s="1"/>
      <c r="WK189" s="1"/>
      <c r="WL189" s="1"/>
      <c r="WM189" s="1"/>
      <c r="WN189" s="1"/>
      <c r="WO189" s="1"/>
      <c r="WP189" s="1"/>
      <c r="WQ189" s="1"/>
      <c r="WR189" s="1"/>
      <c r="WS189" s="1"/>
      <c r="WT189" s="1"/>
      <c r="WU189" s="1"/>
      <c r="WV189" s="1"/>
      <c r="WW189" s="1"/>
      <c r="WX189" s="1"/>
      <c r="WY189" s="1"/>
      <c r="WZ189" s="1"/>
      <c r="XA189" s="1"/>
      <c r="XB189" s="1"/>
      <c r="XC189" s="1"/>
      <c r="XD189" s="1"/>
      <c r="XE189" s="1"/>
      <c r="XF189" s="1"/>
      <c r="XG189" s="1"/>
      <c r="XH189" s="1"/>
      <c r="XI189" s="1"/>
      <c r="XJ189" s="1"/>
      <c r="XK189" s="1"/>
      <c r="XL189" s="1"/>
      <c r="XM189" s="1"/>
      <c r="XN189" s="1"/>
      <c r="XO189" s="1"/>
      <c r="XP189" s="1"/>
      <c r="XQ189" s="1"/>
      <c r="XR189" s="1"/>
      <c r="XS189" s="1"/>
      <c r="XT189" s="1"/>
      <c r="XU189" s="1"/>
      <c r="XV189" s="1"/>
      <c r="XW189" s="1"/>
      <c r="XX189" s="1"/>
      <c r="XY189" s="1"/>
      <c r="XZ189" s="1"/>
      <c r="YA189" s="1"/>
      <c r="YB189" s="1"/>
      <c r="YC189" s="1"/>
      <c r="YD189" s="1"/>
      <c r="YE189" s="1"/>
      <c r="YF189" s="1"/>
      <c r="YG189" s="1"/>
      <c r="YH189" s="1"/>
      <c r="YI189" s="1"/>
      <c r="YJ189" s="1"/>
      <c r="YK189" s="1"/>
      <c r="YL189" s="1"/>
      <c r="YM189" s="1"/>
      <c r="YN189" s="1"/>
      <c r="YO189" s="1"/>
      <c r="YP189" s="1"/>
      <c r="YQ189" s="1"/>
      <c r="YR189" s="1"/>
      <c r="YS189" s="1"/>
      <c r="YT189" s="1"/>
      <c r="YU189" s="1"/>
      <c r="YV189" s="1"/>
      <c r="YW189" s="1"/>
      <c r="YX189" s="1"/>
      <c r="YY189" s="1"/>
      <c r="YZ189" s="1"/>
      <c r="ZA189" s="1"/>
      <c r="ZB189" s="1"/>
      <c r="ZC189" s="1"/>
      <c r="ZD189" s="1"/>
      <c r="ZE189" s="1"/>
      <c r="ZF189" s="1"/>
      <c r="ZG189" s="1"/>
      <c r="ZH189" s="1"/>
      <c r="ZI189" s="1"/>
      <c r="ZJ189" s="1"/>
      <c r="ZK189" s="1"/>
      <c r="ZL189" s="1"/>
      <c r="ZM189" s="1"/>
      <c r="ZN189" s="1"/>
      <c r="ZO189" s="1"/>
      <c r="ZP189" s="1"/>
      <c r="ZQ189" s="1"/>
      <c r="ZR189" s="1"/>
      <c r="ZS189" s="1"/>
    </row>
    <row r="190" spans="1:695" s="87" customFormat="1">
      <c r="A190" s="167" t="s">
        <v>133</v>
      </c>
      <c r="B190" s="85"/>
      <c r="C190" s="24" t="s">
        <v>135</v>
      </c>
      <c r="D190" s="70" t="s">
        <v>134</v>
      </c>
      <c r="E190" s="25">
        <v>0.34722222222222227</v>
      </c>
      <c r="F190" s="25">
        <v>0.39583333333333331</v>
      </c>
      <c r="G190" s="24">
        <f t="shared" ref="G190:G203" si="13">H190*I190</f>
        <v>6764.8</v>
      </c>
      <c r="H190" s="59">
        <v>112</v>
      </c>
      <c r="I190" s="72">
        <v>60.4</v>
      </c>
      <c r="J190" s="68" t="s">
        <v>32</v>
      </c>
      <c r="K190" s="68" t="s">
        <v>33</v>
      </c>
      <c r="L190" s="110"/>
      <c r="M190" s="1"/>
      <c r="N190" s="97"/>
      <c r="O190" s="98"/>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c r="HT190" s="1"/>
      <c r="HU190" s="1"/>
      <c r="HV190" s="1"/>
      <c r="HW190" s="1"/>
      <c r="HX190" s="1"/>
      <c r="HY190" s="1"/>
      <c r="HZ190" s="1"/>
      <c r="IA190" s="1"/>
      <c r="IB190" s="1"/>
      <c r="IC190" s="1"/>
      <c r="ID190" s="1"/>
      <c r="IE190" s="1"/>
      <c r="IF190" s="1"/>
      <c r="IG190" s="1"/>
      <c r="IH190" s="1"/>
      <c r="II190" s="1"/>
      <c r="IJ190" s="1"/>
      <c r="IK190" s="1"/>
      <c r="IL190" s="1"/>
      <c r="IM190" s="1"/>
      <c r="IN190" s="1"/>
      <c r="IO190" s="1"/>
      <c r="IP190" s="1"/>
      <c r="IQ190" s="1"/>
      <c r="IR190" s="1"/>
      <c r="IS190" s="1"/>
      <c r="IT190" s="1"/>
      <c r="IU190" s="1"/>
      <c r="IV190" s="1"/>
      <c r="IW190" s="1"/>
      <c r="IX190" s="1"/>
      <c r="IY190" s="1"/>
      <c r="IZ190" s="1"/>
      <c r="JA190" s="1"/>
      <c r="JB190" s="1"/>
      <c r="JC190" s="1"/>
      <c r="JD190" s="1"/>
      <c r="JE190" s="1"/>
      <c r="JF190" s="1"/>
      <c r="JG190" s="1"/>
      <c r="JH190" s="1"/>
      <c r="JI190" s="1"/>
      <c r="JJ190" s="1"/>
      <c r="JK190" s="1"/>
      <c r="JL190" s="1"/>
      <c r="JM190" s="1"/>
      <c r="JN190" s="1"/>
      <c r="JO190" s="1"/>
      <c r="JP190" s="1"/>
      <c r="JQ190" s="1"/>
      <c r="JR190" s="1"/>
      <c r="JS190" s="1"/>
      <c r="JT190" s="1"/>
      <c r="JU190" s="1"/>
      <c r="JV190" s="1"/>
      <c r="JW190" s="1"/>
      <c r="JX190" s="1"/>
      <c r="JY190" s="1"/>
      <c r="JZ190" s="1"/>
      <c r="KA190" s="1"/>
      <c r="KB190" s="1"/>
      <c r="KC190" s="1"/>
      <c r="KD190" s="1"/>
      <c r="KE190" s="1"/>
      <c r="KF190" s="1"/>
      <c r="KG190" s="1"/>
      <c r="KH190" s="1"/>
      <c r="KI190" s="1"/>
      <c r="KJ190" s="1"/>
      <c r="KK190" s="1"/>
      <c r="KL190" s="1"/>
      <c r="KM190" s="1"/>
      <c r="KN190" s="1"/>
      <c r="KO190" s="1"/>
      <c r="KP190" s="1"/>
      <c r="KQ190" s="1"/>
      <c r="KR190" s="1"/>
      <c r="KS190" s="1"/>
      <c r="KT190" s="1"/>
      <c r="KU190" s="1"/>
      <c r="KV190" s="1"/>
      <c r="KW190" s="1"/>
      <c r="KX190" s="1"/>
      <c r="KY190" s="1"/>
      <c r="KZ190" s="1"/>
      <c r="LA190" s="1"/>
      <c r="LB190" s="1"/>
      <c r="LC190" s="1"/>
      <c r="LD190" s="1"/>
      <c r="LE190" s="1"/>
      <c r="LF190" s="1"/>
      <c r="LG190" s="1"/>
      <c r="LH190" s="1"/>
      <c r="LI190" s="1"/>
      <c r="LJ190" s="1"/>
      <c r="LK190" s="1"/>
      <c r="LL190" s="1"/>
      <c r="LM190" s="1"/>
      <c r="LN190" s="1"/>
      <c r="LO190" s="1"/>
      <c r="LP190" s="1"/>
      <c r="LQ190" s="1"/>
      <c r="LR190" s="1"/>
      <c r="LS190" s="1"/>
      <c r="LT190" s="1"/>
      <c r="LU190" s="1"/>
      <c r="LV190" s="1"/>
      <c r="LW190" s="1"/>
      <c r="LX190" s="1"/>
      <c r="LY190" s="1"/>
      <c r="LZ190" s="1"/>
      <c r="MA190" s="1"/>
      <c r="MB190" s="1"/>
      <c r="MC190" s="1"/>
      <c r="MD190" s="1"/>
      <c r="ME190" s="1"/>
      <c r="MF190" s="1"/>
      <c r="MG190" s="1"/>
      <c r="MH190" s="1"/>
      <c r="MI190" s="1"/>
      <c r="MJ190" s="1"/>
      <c r="MK190" s="1"/>
      <c r="ML190" s="1"/>
      <c r="MM190" s="1"/>
      <c r="MN190" s="1"/>
      <c r="MO190" s="1"/>
      <c r="MP190" s="1"/>
      <c r="MQ190" s="1"/>
      <c r="MR190" s="1"/>
      <c r="MS190" s="1"/>
      <c r="MT190" s="1"/>
      <c r="MU190" s="1"/>
      <c r="MV190" s="1"/>
      <c r="MW190" s="1"/>
      <c r="MX190" s="1"/>
      <c r="MY190" s="1"/>
      <c r="MZ190" s="1"/>
      <c r="NA190" s="1"/>
      <c r="NB190" s="1"/>
      <c r="NC190" s="1"/>
      <c r="ND190" s="1"/>
      <c r="NE190" s="1"/>
      <c r="NF190" s="1"/>
      <c r="NG190" s="1"/>
      <c r="NH190" s="1"/>
      <c r="NI190" s="1"/>
      <c r="NJ190" s="1"/>
      <c r="NK190" s="1"/>
      <c r="NL190" s="1"/>
      <c r="NM190" s="1"/>
      <c r="NN190" s="1"/>
      <c r="NO190" s="1"/>
      <c r="NP190" s="1"/>
      <c r="NQ190" s="1"/>
      <c r="NR190" s="1"/>
      <c r="NS190" s="1"/>
      <c r="NT190" s="1"/>
      <c r="NU190" s="1"/>
      <c r="NV190" s="1"/>
      <c r="NW190" s="1"/>
      <c r="NX190" s="1"/>
      <c r="NY190" s="1"/>
      <c r="NZ190" s="1"/>
      <c r="OA190" s="1"/>
      <c r="OB190" s="1"/>
      <c r="OC190" s="1"/>
      <c r="OD190" s="1"/>
      <c r="OE190" s="1"/>
      <c r="OF190" s="1"/>
      <c r="OG190" s="1"/>
      <c r="OH190" s="1"/>
      <c r="OI190" s="1"/>
      <c r="OJ190" s="1"/>
      <c r="OK190" s="1"/>
      <c r="OL190" s="1"/>
      <c r="OM190" s="1"/>
      <c r="ON190" s="1"/>
      <c r="OO190" s="1"/>
      <c r="OP190" s="1"/>
      <c r="OQ190" s="1"/>
      <c r="OR190" s="1"/>
      <c r="OS190" s="1"/>
      <c r="OT190" s="1"/>
      <c r="OU190" s="1"/>
      <c r="OV190" s="1"/>
      <c r="OW190" s="1"/>
      <c r="OX190" s="1"/>
      <c r="OY190" s="1"/>
      <c r="OZ190" s="1"/>
      <c r="PA190" s="1"/>
      <c r="PB190" s="1"/>
      <c r="PC190" s="1"/>
      <c r="PD190" s="1"/>
      <c r="PE190" s="1"/>
      <c r="PF190" s="1"/>
      <c r="PG190" s="1"/>
      <c r="PH190" s="1"/>
      <c r="PI190" s="1"/>
      <c r="PJ190" s="1"/>
      <c r="PK190" s="1"/>
      <c r="PL190" s="1"/>
      <c r="PM190" s="1"/>
      <c r="PN190" s="1"/>
      <c r="PO190" s="1"/>
      <c r="PP190" s="1"/>
      <c r="PQ190" s="1"/>
      <c r="PR190" s="1"/>
      <c r="PS190" s="1"/>
      <c r="PT190" s="1"/>
      <c r="PU190" s="1"/>
      <c r="PV190" s="1"/>
      <c r="PW190" s="1"/>
      <c r="PX190" s="1"/>
      <c r="PY190" s="1"/>
      <c r="PZ190" s="1"/>
      <c r="QA190" s="1"/>
      <c r="QB190" s="1"/>
      <c r="QC190" s="1"/>
      <c r="QD190" s="1"/>
      <c r="QE190" s="1"/>
      <c r="QF190" s="1"/>
      <c r="QG190" s="1"/>
      <c r="QH190" s="1"/>
      <c r="QI190" s="1"/>
      <c r="QJ190" s="1"/>
      <c r="QK190" s="1"/>
      <c r="QL190" s="1"/>
      <c r="QM190" s="1"/>
      <c r="QN190" s="1"/>
      <c r="QO190" s="1"/>
      <c r="QP190" s="1"/>
      <c r="QQ190" s="1"/>
      <c r="QR190" s="1"/>
      <c r="QS190" s="1"/>
      <c r="QT190" s="1"/>
      <c r="QU190" s="1"/>
      <c r="QV190" s="1"/>
      <c r="QW190" s="1"/>
      <c r="QX190" s="1"/>
      <c r="QY190" s="1"/>
      <c r="QZ190" s="1"/>
      <c r="RA190" s="1"/>
      <c r="RB190" s="1"/>
      <c r="RC190" s="1"/>
      <c r="RD190" s="1"/>
      <c r="RE190" s="1"/>
      <c r="RF190" s="1"/>
      <c r="RG190" s="1"/>
      <c r="RH190" s="1"/>
      <c r="RI190" s="1"/>
      <c r="RJ190" s="1"/>
      <c r="RK190" s="1"/>
      <c r="RL190" s="1"/>
      <c r="RM190" s="1"/>
      <c r="RN190" s="1"/>
      <c r="RO190" s="1"/>
      <c r="RP190" s="1"/>
      <c r="RQ190" s="1"/>
      <c r="RR190" s="1"/>
      <c r="RS190" s="1"/>
      <c r="RT190" s="1"/>
      <c r="RU190" s="1"/>
      <c r="RV190" s="1"/>
      <c r="RW190" s="1"/>
      <c r="RX190" s="1"/>
      <c r="RY190" s="1"/>
      <c r="RZ190" s="1"/>
      <c r="SA190" s="1"/>
      <c r="SB190" s="1"/>
      <c r="SC190" s="1"/>
      <c r="SD190" s="1"/>
      <c r="SE190" s="1"/>
      <c r="SF190" s="1"/>
      <c r="SG190" s="1"/>
      <c r="SH190" s="1"/>
      <c r="SI190" s="1"/>
      <c r="SJ190" s="1"/>
      <c r="SK190" s="1"/>
      <c r="SL190" s="1"/>
      <c r="SM190" s="1"/>
      <c r="SN190" s="1"/>
      <c r="SO190" s="1"/>
      <c r="SP190" s="1"/>
      <c r="SQ190" s="1"/>
      <c r="SR190" s="1"/>
      <c r="SS190" s="1"/>
      <c r="ST190" s="1"/>
      <c r="SU190" s="1"/>
      <c r="SV190" s="1"/>
      <c r="SW190" s="1"/>
      <c r="SX190" s="1"/>
      <c r="SY190" s="1"/>
      <c r="SZ190" s="1"/>
      <c r="TA190" s="1"/>
      <c r="TB190" s="1"/>
      <c r="TC190" s="1"/>
      <c r="TD190" s="1"/>
      <c r="TE190" s="1"/>
      <c r="TF190" s="1"/>
      <c r="TG190" s="1"/>
      <c r="TH190" s="1"/>
      <c r="TI190" s="1"/>
      <c r="TJ190" s="1"/>
      <c r="TK190" s="1"/>
      <c r="TL190" s="1"/>
      <c r="TM190" s="1"/>
      <c r="TN190" s="1"/>
      <c r="TO190" s="1"/>
      <c r="TP190" s="1"/>
      <c r="TQ190" s="1"/>
      <c r="TR190" s="1"/>
      <c r="TS190" s="1"/>
      <c r="TT190" s="1"/>
      <c r="TU190" s="1"/>
      <c r="TV190" s="1"/>
      <c r="TW190" s="1"/>
      <c r="TX190" s="1"/>
      <c r="TY190" s="1"/>
      <c r="TZ190" s="1"/>
      <c r="UA190" s="1"/>
      <c r="UB190" s="1"/>
      <c r="UC190" s="1"/>
      <c r="UD190" s="1"/>
      <c r="UE190" s="1"/>
      <c r="UF190" s="1"/>
      <c r="UG190" s="1"/>
      <c r="UH190" s="1"/>
      <c r="UI190" s="1"/>
      <c r="UJ190" s="1"/>
      <c r="UK190" s="1"/>
      <c r="UL190" s="1"/>
      <c r="UM190" s="1"/>
      <c r="UN190" s="1"/>
      <c r="UO190" s="1"/>
      <c r="UP190" s="1"/>
      <c r="UQ190" s="1"/>
      <c r="UR190" s="1"/>
      <c r="US190" s="1"/>
      <c r="UT190" s="1"/>
      <c r="UU190" s="1"/>
      <c r="UV190" s="1"/>
      <c r="UW190" s="1"/>
      <c r="UX190" s="1"/>
      <c r="UY190" s="1"/>
      <c r="UZ190" s="1"/>
      <c r="VA190" s="1"/>
      <c r="VB190" s="1"/>
      <c r="VC190" s="1"/>
      <c r="VD190" s="1"/>
      <c r="VE190" s="1"/>
      <c r="VF190" s="1"/>
      <c r="VG190" s="1"/>
      <c r="VH190" s="1"/>
      <c r="VI190" s="1"/>
      <c r="VJ190" s="1"/>
      <c r="VK190" s="1"/>
      <c r="VL190" s="1"/>
      <c r="VM190" s="1"/>
      <c r="VN190" s="1"/>
      <c r="VO190" s="1"/>
      <c r="VP190" s="1"/>
      <c r="VQ190" s="1"/>
      <c r="VR190" s="1"/>
      <c r="VS190" s="1"/>
      <c r="VT190" s="1"/>
      <c r="VU190" s="1"/>
      <c r="VV190" s="1"/>
      <c r="VW190" s="1"/>
      <c r="VX190" s="1"/>
      <c r="VY190" s="1"/>
      <c r="VZ190" s="1"/>
      <c r="WA190" s="1"/>
      <c r="WB190" s="1"/>
      <c r="WC190" s="1"/>
      <c r="WD190" s="1"/>
      <c r="WE190" s="1"/>
      <c r="WF190" s="1"/>
      <c r="WG190" s="1"/>
      <c r="WH190" s="1"/>
      <c r="WI190" s="1"/>
      <c r="WJ190" s="1"/>
      <c r="WK190" s="1"/>
      <c r="WL190" s="1"/>
      <c r="WM190" s="1"/>
      <c r="WN190" s="1"/>
      <c r="WO190" s="1"/>
      <c r="WP190" s="1"/>
      <c r="WQ190" s="1"/>
      <c r="WR190" s="1"/>
      <c r="WS190" s="1"/>
      <c r="WT190" s="1"/>
      <c r="WU190" s="1"/>
      <c r="WV190" s="1"/>
      <c r="WW190" s="1"/>
      <c r="WX190" s="1"/>
      <c r="WY190" s="1"/>
      <c r="WZ190" s="1"/>
      <c r="XA190" s="1"/>
      <c r="XB190" s="1"/>
      <c r="XC190" s="1"/>
      <c r="XD190" s="1"/>
      <c r="XE190" s="1"/>
      <c r="XF190" s="1"/>
      <c r="XG190" s="1"/>
      <c r="XH190" s="1"/>
      <c r="XI190" s="1"/>
      <c r="XJ190" s="1"/>
      <c r="XK190" s="1"/>
      <c r="XL190" s="1"/>
      <c r="XM190" s="1"/>
      <c r="XN190" s="1"/>
      <c r="XO190" s="1"/>
      <c r="XP190" s="1"/>
      <c r="XQ190" s="1"/>
      <c r="XR190" s="1"/>
      <c r="XS190" s="1"/>
      <c r="XT190" s="1"/>
      <c r="XU190" s="1"/>
      <c r="XV190" s="1"/>
      <c r="XW190" s="1"/>
      <c r="XX190" s="1"/>
      <c r="XY190" s="1"/>
      <c r="XZ190" s="1"/>
      <c r="YA190" s="1"/>
      <c r="YB190" s="1"/>
      <c r="YC190" s="1"/>
      <c r="YD190" s="1"/>
      <c r="YE190" s="1"/>
      <c r="YF190" s="1"/>
      <c r="YG190" s="1"/>
      <c r="YH190" s="1"/>
      <c r="YI190" s="1"/>
      <c r="YJ190" s="1"/>
      <c r="YK190" s="1"/>
      <c r="YL190" s="1"/>
      <c r="YM190" s="1"/>
      <c r="YN190" s="1"/>
      <c r="YO190" s="1"/>
      <c r="YP190" s="1"/>
      <c r="YQ190" s="1"/>
      <c r="YR190" s="1"/>
      <c r="YS190" s="1"/>
      <c r="YT190" s="1"/>
      <c r="YU190" s="1"/>
      <c r="YV190" s="1"/>
      <c r="YW190" s="1"/>
      <c r="YX190" s="1"/>
      <c r="YY190" s="1"/>
      <c r="YZ190" s="1"/>
      <c r="ZA190" s="1"/>
      <c r="ZB190" s="1"/>
      <c r="ZC190" s="1"/>
      <c r="ZD190" s="1"/>
      <c r="ZE190" s="1"/>
      <c r="ZF190" s="1"/>
      <c r="ZG190" s="1"/>
      <c r="ZH190" s="1"/>
      <c r="ZI190" s="1"/>
      <c r="ZJ190" s="1"/>
      <c r="ZK190" s="1"/>
      <c r="ZL190" s="1"/>
      <c r="ZM190" s="1"/>
      <c r="ZN190" s="1"/>
      <c r="ZO190" s="1"/>
      <c r="ZP190" s="1"/>
      <c r="ZQ190" s="1"/>
      <c r="ZR190" s="1"/>
      <c r="ZS190" s="1"/>
    </row>
    <row r="191" spans="1:695" s="87" customFormat="1">
      <c r="A191" s="167" t="s">
        <v>133</v>
      </c>
      <c r="B191" s="90"/>
      <c r="C191" s="24"/>
      <c r="D191" s="70"/>
      <c r="E191" s="25"/>
      <c r="F191" s="25"/>
      <c r="G191" s="24"/>
      <c r="H191" s="59"/>
      <c r="I191" s="72"/>
      <c r="J191" s="68"/>
      <c r="K191" s="68"/>
      <c r="L191" s="110"/>
      <c r="M191" s="1"/>
      <c r="N191" s="97"/>
      <c r="O191" s="98"/>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c r="HT191" s="1"/>
      <c r="HU191" s="1"/>
      <c r="HV191" s="1"/>
      <c r="HW191" s="1"/>
      <c r="HX191" s="1"/>
      <c r="HY191" s="1"/>
      <c r="HZ191" s="1"/>
      <c r="IA191" s="1"/>
      <c r="IB191" s="1"/>
      <c r="IC191" s="1"/>
      <c r="ID191" s="1"/>
      <c r="IE191" s="1"/>
      <c r="IF191" s="1"/>
      <c r="IG191" s="1"/>
      <c r="IH191" s="1"/>
      <c r="II191" s="1"/>
      <c r="IJ191" s="1"/>
      <c r="IK191" s="1"/>
      <c r="IL191" s="1"/>
      <c r="IM191" s="1"/>
      <c r="IN191" s="1"/>
      <c r="IO191" s="1"/>
      <c r="IP191" s="1"/>
      <c r="IQ191" s="1"/>
      <c r="IR191" s="1"/>
      <c r="IS191" s="1"/>
      <c r="IT191" s="1"/>
      <c r="IU191" s="1"/>
      <c r="IV191" s="1"/>
      <c r="IW191" s="1"/>
      <c r="IX191" s="1"/>
      <c r="IY191" s="1"/>
      <c r="IZ191" s="1"/>
      <c r="JA191" s="1"/>
      <c r="JB191" s="1"/>
      <c r="JC191" s="1"/>
      <c r="JD191" s="1"/>
      <c r="JE191" s="1"/>
      <c r="JF191" s="1"/>
      <c r="JG191" s="1"/>
      <c r="JH191" s="1"/>
      <c r="JI191" s="1"/>
      <c r="JJ191" s="1"/>
      <c r="JK191" s="1"/>
      <c r="JL191" s="1"/>
      <c r="JM191" s="1"/>
      <c r="JN191" s="1"/>
      <c r="JO191" s="1"/>
      <c r="JP191" s="1"/>
      <c r="JQ191" s="1"/>
      <c r="JR191" s="1"/>
      <c r="JS191" s="1"/>
      <c r="JT191" s="1"/>
      <c r="JU191" s="1"/>
      <c r="JV191" s="1"/>
      <c r="JW191" s="1"/>
      <c r="JX191" s="1"/>
      <c r="JY191" s="1"/>
      <c r="JZ191" s="1"/>
      <c r="KA191" s="1"/>
      <c r="KB191" s="1"/>
      <c r="KC191" s="1"/>
      <c r="KD191" s="1"/>
      <c r="KE191" s="1"/>
      <c r="KF191" s="1"/>
      <c r="KG191" s="1"/>
      <c r="KH191" s="1"/>
      <c r="KI191" s="1"/>
      <c r="KJ191" s="1"/>
      <c r="KK191" s="1"/>
      <c r="KL191" s="1"/>
      <c r="KM191" s="1"/>
      <c r="KN191" s="1"/>
      <c r="KO191" s="1"/>
      <c r="KP191" s="1"/>
      <c r="KQ191" s="1"/>
      <c r="KR191" s="1"/>
      <c r="KS191" s="1"/>
      <c r="KT191" s="1"/>
      <c r="KU191" s="1"/>
      <c r="KV191" s="1"/>
      <c r="KW191" s="1"/>
      <c r="KX191" s="1"/>
      <c r="KY191" s="1"/>
      <c r="KZ191" s="1"/>
      <c r="LA191" s="1"/>
      <c r="LB191" s="1"/>
      <c r="LC191" s="1"/>
      <c r="LD191" s="1"/>
      <c r="LE191" s="1"/>
      <c r="LF191" s="1"/>
      <c r="LG191" s="1"/>
      <c r="LH191" s="1"/>
      <c r="LI191" s="1"/>
      <c r="LJ191" s="1"/>
      <c r="LK191" s="1"/>
      <c r="LL191" s="1"/>
      <c r="LM191" s="1"/>
      <c r="LN191" s="1"/>
      <c r="LO191" s="1"/>
      <c r="LP191" s="1"/>
      <c r="LQ191" s="1"/>
      <c r="LR191" s="1"/>
      <c r="LS191" s="1"/>
      <c r="LT191" s="1"/>
      <c r="LU191" s="1"/>
      <c r="LV191" s="1"/>
      <c r="LW191" s="1"/>
      <c r="LX191" s="1"/>
      <c r="LY191" s="1"/>
      <c r="LZ191" s="1"/>
      <c r="MA191" s="1"/>
      <c r="MB191" s="1"/>
      <c r="MC191" s="1"/>
      <c r="MD191" s="1"/>
      <c r="ME191" s="1"/>
      <c r="MF191" s="1"/>
      <c r="MG191" s="1"/>
      <c r="MH191" s="1"/>
      <c r="MI191" s="1"/>
      <c r="MJ191" s="1"/>
      <c r="MK191" s="1"/>
      <c r="ML191" s="1"/>
      <c r="MM191" s="1"/>
      <c r="MN191" s="1"/>
      <c r="MO191" s="1"/>
      <c r="MP191" s="1"/>
      <c r="MQ191" s="1"/>
      <c r="MR191" s="1"/>
      <c r="MS191" s="1"/>
      <c r="MT191" s="1"/>
      <c r="MU191" s="1"/>
      <c r="MV191" s="1"/>
      <c r="MW191" s="1"/>
      <c r="MX191" s="1"/>
      <c r="MY191" s="1"/>
      <c r="MZ191" s="1"/>
      <c r="NA191" s="1"/>
      <c r="NB191" s="1"/>
      <c r="NC191" s="1"/>
      <c r="ND191" s="1"/>
      <c r="NE191" s="1"/>
      <c r="NF191" s="1"/>
      <c r="NG191" s="1"/>
      <c r="NH191" s="1"/>
      <c r="NI191" s="1"/>
      <c r="NJ191" s="1"/>
      <c r="NK191" s="1"/>
      <c r="NL191" s="1"/>
      <c r="NM191" s="1"/>
      <c r="NN191" s="1"/>
      <c r="NO191" s="1"/>
      <c r="NP191" s="1"/>
      <c r="NQ191" s="1"/>
      <c r="NR191" s="1"/>
      <c r="NS191" s="1"/>
      <c r="NT191" s="1"/>
      <c r="NU191" s="1"/>
      <c r="NV191" s="1"/>
      <c r="NW191" s="1"/>
      <c r="NX191" s="1"/>
      <c r="NY191" s="1"/>
      <c r="NZ191" s="1"/>
      <c r="OA191" s="1"/>
      <c r="OB191" s="1"/>
      <c r="OC191" s="1"/>
      <c r="OD191" s="1"/>
      <c r="OE191" s="1"/>
      <c r="OF191" s="1"/>
      <c r="OG191" s="1"/>
      <c r="OH191" s="1"/>
      <c r="OI191" s="1"/>
      <c r="OJ191" s="1"/>
      <c r="OK191" s="1"/>
      <c r="OL191" s="1"/>
      <c r="OM191" s="1"/>
      <c r="ON191" s="1"/>
      <c r="OO191" s="1"/>
      <c r="OP191" s="1"/>
      <c r="OQ191" s="1"/>
      <c r="OR191" s="1"/>
      <c r="OS191" s="1"/>
      <c r="OT191" s="1"/>
      <c r="OU191" s="1"/>
      <c r="OV191" s="1"/>
      <c r="OW191" s="1"/>
      <c r="OX191" s="1"/>
      <c r="OY191" s="1"/>
      <c r="OZ191" s="1"/>
      <c r="PA191" s="1"/>
      <c r="PB191" s="1"/>
      <c r="PC191" s="1"/>
      <c r="PD191" s="1"/>
      <c r="PE191" s="1"/>
      <c r="PF191" s="1"/>
      <c r="PG191" s="1"/>
      <c r="PH191" s="1"/>
      <c r="PI191" s="1"/>
      <c r="PJ191" s="1"/>
      <c r="PK191" s="1"/>
      <c r="PL191" s="1"/>
      <c r="PM191" s="1"/>
      <c r="PN191" s="1"/>
      <c r="PO191" s="1"/>
      <c r="PP191" s="1"/>
      <c r="PQ191" s="1"/>
      <c r="PR191" s="1"/>
      <c r="PS191" s="1"/>
      <c r="PT191" s="1"/>
      <c r="PU191" s="1"/>
      <c r="PV191" s="1"/>
      <c r="PW191" s="1"/>
      <c r="PX191" s="1"/>
      <c r="PY191" s="1"/>
      <c r="PZ191" s="1"/>
      <c r="QA191" s="1"/>
      <c r="QB191" s="1"/>
      <c r="QC191" s="1"/>
      <c r="QD191" s="1"/>
      <c r="QE191" s="1"/>
      <c r="QF191" s="1"/>
      <c r="QG191" s="1"/>
      <c r="QH191" s="1"/>
      <c r="QI191" s="1"/>
      <c r="QJ191" s="1"/>
      <c r="QK191" s="1"/>
      <c r="QL191" s="1"/>
      <c r="QM191" s="1"/>
      <c r="QN191" s="1"/>
      <c r="QO191" s="1"/>
      <c r="QP191" s="1"/>
      <c r="QQ191" s="1"/>
      <c r="QR191" s="1"/>
      <c r="QS191" s="1"/>
      <c r="QT191" s="1"/>
      <c r="QU191" s="1"/>
      <c r="QV191" s="1"/>
      <c r="QW191" s="1"/>
      <c r="QX191" s="1"/>
      <c r="QY191" s="1"/>
      <c r="QZ191" s="1"/>
      <c r="RA191" s="1"/>
      <c r="RB191" s="1"/>
      <c r="RC191" s="1"/>
      <c r="RD191" s="1"/>
      <c r="RE191" s="1"/>
      <c r="RF191" s="1"/>
      <c r="RG191" s="1"/>
      <c r="RH191" s="1"/>
      <c r="RI191" s="1"/>
      <c r="RJ191" s="1"/>
      <c r="RK191" s="1"/>
      <c r="RL191" s="1"/>
      <c r="RM191" s="1"/>
      <c r="RN191" s="1"/>
      <c r="RO191" s="1"/>
      <c r="RP191" s="1"/>
      <c r="RQ191" s="1"/>
      <c r="RR191" s="1"/>
      <c r="RS191" s="1"/>
      <c r="RT191" s="1"/>
      <c r="RU191" s="1"/>
      <c r="RV191" s="1"/>
      <c r="RW191" s="1"/>
      <c r="RX191" s="1"/>
      <c r="RY191" s="1"/>
      <c r="RZ191" s="1"/>
      <c r="SA191" s="1"/>
      <c r="SB191" s="1"/>
      <c r="SC191" s="1"/>
      <c r="SD191" s="1"/>
      <c r="SE191" s="1"/>
      <c r="SF191" s="1"/>
      <c r="SG191" s="1"/>
      <c r="SH191" s="1"/>
      <c r="SI191" s="1"/>
      <c r="SJ191" s="1"/>
      <c r="SK191" s="1"/>
      <c r="SL191" s="1"/>
      <c r="SM191" s="1"/>
      <c r="SN191" s="1"/>
      <c r="SO191" s="1"/>
      <c r="SP191" s="1"/>
      <c r="SQ191" s="1"/>
      <c r="SR191" s="1"/>
      <c r="SS191" s="1"/>
      <c r="ST191" s="1"/>
      <c r="SU191" s="1"/>
      <c r="SV191" s="1"/>
      <c r="SW191" s="1"/>
      <c r="SX191" s="1"/>
      <c r="SY191" s="1"/>
      <c r="SZ191" s="1"/>
      <c r="TA191" s="1"/>
      <c r="TB191" s="1"/>
      <c r="TC191" s="1"/>
      <c r="TD191" s="1"/>
      <c r="TE191" s="1"/>
      <c r="TF191" s="1"/>
      <c r="TG191" s="1"/>
      <c r="TH191" s="1"/>
      <c r="TI191" s="1"/>
      <c r="TJ191" s="1"/>
      <c r="TK191" s="1"/>
      <c r="TL191" s="1"/>
      <c r="TM191" s="1"/>
      <c r="TN191" s="1"/>
      <c r="TO191" s="1"/>
      <c r="TP191" s="1"/>
      <c r="TQ191" s="1"/>
      <c r="TR191" s="1"/>
      <c r="TS191" s="1"/>
      <c r="TT191" s="1"/>
      <c r="TU191" s="1"/>
      <c r="TV191" s="1"/>
      <c r="TW191" s="1"/>
      <c r="TX191" s="1"/>
      <c r="TY191" s="1"/>
      <c r="TZ191" s="1"/>
      <c r="UA191" s="1"/>
      <c r="UB191" s="1"/>
      <c r="UC191" s="1"/>
      <c r="UD191" s="1"/>
      <c r="UE191" s="1"/>
      <c r="UF191" s="1"/>
      <c r="UG191" s="1"/>
      <c r="UH191" s="1"/>
      <c r="UI191" s="1"/>
      <c r="UJ191" s="1"/>
      <c r="UK191" s="1"/>
      <c r="UL191" s="1"/>
      <c r="UM191" s="1"/>
      <c r="UN191" s="1"/>
      <c r="UO191" s="1"/>
      <c r="UP191" s="1"/>
      <c r="UQ191" s="1"/>
      <c r="UR191" s="1"/>
      <c r="US191" s="1"/>
      <c r="UT191" s="1"/>
      <c r="UU191" s="1"/>
      <c r="UV191" s="1"/>
      <c r="UW191" s="1"/>
      <c r="UX191" s="1"/>
      <c r="UY191" s="1"/>
      <c r="UZ191" s="1"/>
      <c r="VA191" s="1"/>
      <c r="VB191" s="1"/>
      <c r="VC191" s="1"/>
      <c r="VD191" s="1"/>
      <c r="VE191" s="1"/>
      <c r="VF191" s="1"/>
      <c r="VG191" s="1"/>
      <c r="VH191" s="1"/>
      <c r="VI191" s="1"/>
      <c r="VJ191" s="1"/>
      <c r="VK191" s="1"/>
      <c r="VL191" s="1"/>
      <c r="VM191" s="1"/>
      <c r="VN191" s="1"/>
      <c r="VO191" s="1"/>
      <c r="VP191" s="1"/>
      <c r="VQ191" s="1"/>
      <c r="VR191" s="1"/>
      <c r="VS191" s="1"/>
      <c r="VT191" s="1"/>
      <c r="VU191" s="1"/>
      <c r="VV191" s="1"/>
      <c r="VW191" s="1"/>
      <c r="VX191" s="1"/>
      <c r="VY191" s="1"/>
      <c r="VZ191" s="1"/>
      <c r="WA191" s="1"/>
      <c r="WB191" s="1"/>
      <c r="WC191" s="1"/>
      <c r="WD191" s="1"/>
      <c r="WE191" s="1"/>
      <c r="WF191" s="1"/>
      <c r="WG191" s="1"/>
      <c r="WH191" s="1"/>
      <c r="WI191" s="1"/>
      <c r="WJ191" s="1"/>
      <c r="WK191" s="1"/>
      <c r="WL191" s="1"/>
      <c r="WM191" s="1"/>
      <c r="WN191" s="1"/>
      <c r="WO191" s="1"/>
      <c r="WP191" s="1"/>
      <c r="WQ191" s="1"/>
      <c r="WR191" s="1"/>
      <c r="WS191" s="1"/>
      <c r="WT191" s="1"/>
      <c r="WU191" s="1"/>
      <c r="WV191" s="1"/>
      <c r="WW191" s="1"/>
      <c r="WX191" s="1"/>
      <c r="WY191" s="1"/>
      <c r="WZ191" s="1"/>
      <c r="XA191" s="1"/>
      <c r="XB191" s="1"/>
      <c r="XC191" s="1"/>
      <c r="XD191" s="1"/>
      <c r="XE191" s="1"/>
      <c r="XF191" s="1"/>
      <c r="XG191" s="1"/>
      <c r="XH191" s="1"/>
      <c r="XI191" s="1"/>
      <c r="XJ191" s="1"/>
      <c r="XK191" s="1"/>
      <c r="XL191" s="1"/>
      <c r="XM191" s="1"/>
      <c r="XN191" s="1"/>
      <c r="XO191" s="1"/>
      <c r="XP191" s="1"/>
      <c r="XQ191" s="1"/>
      <c r="XR191" s="1"/>
      <c r="XS191" s="1"/>
      <c r="XT191" s="1"/>
      <c r="XU191" s="1"/>
      <c r="XV191" s="1"/>
      <c r="XW191" s="1"/>
      <c r="XX191" s="1"/>
      <c r="XY191" s="1"/>
      <c r="XZ191" s="1"/>
      <c r="YA191" s="1"/>
      <c r="YB191" s="1"/>
      <c r="YC191" s="1"/>
      <c r="YD191" s="1"/>
      <c r="YE191" s="1"/>
      <c r="YF191" s="1"/>
      <c r="YG191" s="1"/>
      <c r="YH191" s="1"/>
      <c r="YI191" s="1"/>
      <c r="YJ191" s="1"/>
      <c r="YK191" s="1"/>
      <c r="YL191" s="1"/>
      <c r="YM191" s="1"/>
      <c r="YN191" s="1"/>
      <c r="YO191" s="1"/>
      <c r="YP191" s="1"/>
      <c r="YQ191" s="1"/>
      <c r="YR191" s="1"/>
      <c r="YS191" s="1"/>
      <c r="YT191" s="1"/>
      <c r="YU191" s="1"/>
      <c r="YV191" s="1"/>
      <c r="YW191" s="1"/>
      <c r="YX191" s="1"/>
      <c r="YY191" s="1"/>
      <c r="YZ191" s="1"/>
      <c r="ZA191" s="1"/>
      <c r="ZB191" s="1"/>
      <c r="ZC191" s="1"/>
      <c r="ZD191" s="1"/>
      <c r="ZE191" s="1"/>
      <c r="ZF191" s="1"/>
      <c r="ZG191" s="1"/>
      <c r="ZH191" s="1"/>
      <c r="ZI191" s="1"/>
      <c r="ZJ191" s="1"/>
      <c r="ZK191" s="1"/>
      <c r="ZL191" s="1"/>
      <c r="ZM191" s="1"/>
      <c r="ZN191" s="1"/>
      <c r="ZO191" s="1"/>
      <c r="ZP191" s="1"/>
      <c r="ZQ191" s="1"/>
      <c r="ZR191" s="1"/>
      <c r="ZS191" s="1"/>
    </row>
    <row r="192" spans="1:695" s="87" customFormat="1">
      <c r="A192" s="167" t="s">
        <v>133</v>
      </c>
      <c r="B192" s="90"/>
      <c r="C192" s="24" t="s">
        <v>86</v>
      </c>
      <c r="D192" s="70" t="s">
        <v>134</v>
      </c>
      <c r="E192" s="25">
        <v>0.4201388888888889</v>
      </c>
      <c r="F192" s="25">
        <v>0.46180555555555558</v>
      </c>
      <c r="G192" s="24">
        <f t="shared" si="13"/>
        <v>6630.4000000000005</v>
      </c>
      <c r="H192" s="59">
        <v>112</v>
      </c>
      <c r="I192" s="72">
        <v>59.2</v>
      </c>
      <c r="J192" s="67" t="s">
        <v>32</v>
      </c>
      <c r="K192" s="68" t="s">
        <v>33</v>
      </c>
      <c r="L192" s="110"/>
      <c r="M192" s="1"/>
      <c r="N192" s="97"/>
      <c r="O192" s="98"/>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c r="HT192" s="1"/>
      <c r="HU192" s="1"/>
      <c r="HV192" s="1"/>
      <c r="HW192" s="1"/>
      <c r="HX192" s="1"/>
      <c r="HY192" s="1"/>
      <c r="HZ192" s="1"/>
      <c r="IA192" s="1"/>
      <c r="IB192" s="1"/>
      <c r="IC192" s="1"/>
      <c r="ID192" s="1"/>
      <c r="IE192" s="1"/>
      <c r="IF192" s="1"/>
      <c r="IG192" s="1"/>
      <c r="IH192" s="1"/>
      <c r="II192" s="1"/>
      <c r="IJ192" s="1"/>
      <c r="IK192" s="1"/>
      <c r="IL192" s="1"/>
      <c r="IM192" s="1"/>
      <c r="IN192" s="1"/>
      <c r="IO192" s="1"/>
      <c r="IP192" s="1"/>
      <c r="IQ192" s="1"/>
      <c r="IR192" s="1"/>
      <c r="IS192" s="1"/>
      <c r="IT192" s="1"/>
      <c r="IU192" s="1"/>
      <c r="IV192" s="1"/>
      <c r="IW192" s="1"/>
      <c r="IX192" s="1"/>
      <c r="IY192" s="1"/>
      <c r="IZ192" s="1"/>
      <c r="JA192" s="1"/>
      <c r="JB192" s="1"/>
      <c r="JC192" s="1"/>
      <c r="JD192" s="1"/>
      <c r="JE192" s="1"/>
      <c r="JF192" s="1"/>
      <c r="JG192" s="1"/>
      <c r="JH192" s="1"/>
      <c r="JI192" s="1"/>
      <c r="JJ192" s="1"/>
      <c r="JK192" s="1"/>
      <c r="JL192" s="1"/>
      <c r="JM192" s="1"/>
      <c r="JN192" s="1"/>
      <c r="JO192" s="1"/>
      <c r="JP192" s="1"/>
      <c r="JQ192" s="1"/>
      <c r="JR192" s="1"/>
      <c r="JS192" s="1"/>
      <c r="JT192" s="1"/>
      <c r="JU192" s="1"/>
      <c r="JV192" s="1"/>
      <c r="JW192" s="1"/>
      <c r="JX192" s="1"/>
      <c r="JY192" s="1"/>
      <c r="JZ192" s="1"/>
      <c r="KA192" s="1"/>
      <c r="KB192" s="1"/>
      <c r="KC192" s="1"/>
      <c r="KD192" s="1"/>
      <c r="KE192" s="1"/>
      <c r="KF192" s="1"/>
      <c r="KG192" s="1"/>
      <c r="KH192" s="1"/>
      <c r="KI192" s="1"/>
      <c r="KJ192" s="1"/>
      <c r="KK192" s="1"/>
      <c r="KL192" s="1"/>
      <c r="KM192" s="1"/>
      <c r="KN192" s="1"/>
      <c r="KO192" s="1"/>
      <c r="KP192" s="1"/>
      <c r="KQ192" s="1"/>
      <c r="KR192" s="1"/>
      <c r="KS192" s="1"/>
      <c r="KT192" s="1"/>
      <c r="KU192" s="1"/>
      <c r="KV192" s="1"/>
      <c r="KW192" s="1"/>
      <c r="KX192" s="1"/>
      <c r="KY192" s="1"/>
      <c r="KZ192" s="1"/>
      <c r="LA192" s="1"/>
      <c r="LB192" s="1"/>
      <c r="LC192" s="1"/>
      <c r="LD192" s="1"/>
      <c r="LE192" s="1"/>
      <c r="LF192" s="1"/>
      <c r="LG192" s="1"/>
      <c r="LH192" s="1"/>
      <c r="LI192" s="1"/>
      <c r="LJ192" s="1"/>
      <c r="LK192" s="1"/>
      <c r="LL192" s="1"/>
      <c r="LM192" s="1"/>
      <c r="LN192" s="1"/>
      <c r="LO192" s="1"/>
      <c r="LP192" s="1"/>
      <c r="LQ192" s="1"/>
      <c r="LR192" s="1"/>
      <c r="LS192" s="1"/>
      <c r="LT192" s="1"/>
      <c r="LU192" s="1"/>
      <c r="LV192" s="1"/>
      <c r="LW192" s="1"/>
      <c r="LX192" s="1"/>
      <c r="LY192" s="1"/>
      <c r="LZ192" s="1"/>
      <c r="MA192" s="1"/>
      <c r="MB192" s="1"/>
      <c r="MC192" s="1"/>
      <c r="MD192" s="1"/>
      <c r="ME192" s="1"/>
      <c r="MF192" s="1"/>
      <c r="MG192" s="1"/>
      <c r="MH192" s="1"/>
      <c r="MI192" s="1"/>
      <c r="MJ192" s="1"/>
      <c r="MK192" s="1"/>
      <c r="ML192" s="1"/>
      <c r="MM192" s="1"/>
      <c r="MN192" s="1"/>
      <c r="MO192" s="1"/>
      <c r="MP192" s="1"/>
      <c r="MQ192" s="1"/>
      <c r="MR192" s="1"/>
      <c r="MS192" s="1"/>
      <c r="MT192" s="1"/>
      <c r="MU192" s="1"/>
      <c r="MV192" s="1"/>
      <c r="MW192" s="1"/>
      <c r="MX192" s="1"/>
      <c r="MY192" s="1"/>
      <c r="MZ192" s="1"/>
      <c r="NA192" s="1"/>
      <c r="NB192" s="1"/>
      <c r="NC192" s="1"/>
      <c r="ND192" s="1"/>
      <c r="NE192" s="1"/>
      <c r="NF192" s="1"/>
      <c r="NG192" s="1"/>
      <c r="NH192" s="1"/>
      <c r="NI192" s="1"/>
      <c r="NJ192" s="1"/>
      <c r="NK192" s="1"/>
      <c r="NL192" s="1"/>
      <c r="NM192" s="1"/>
      <c r="NN192" s="1"/>
      <c r="NO192" s="1"/>
      <c r="NP192" s="1"/>
      <c r="NQ192" s="1"/>
      <c r="NR192" s="1"/>
      <c r="NS192" s="1"/>
      <c r="NT192" s="1"/>
      <c r="NU192" s="1"/>
      <c r="NV192" s="1"/>
      <c r="NW192" s="1"/>
      <c r="NX192" s="1"/>
      <c r="NY192" s="1"/>
      <c r="NZ192" s="1"/>
      <c r="OA192" s="1"/>
      <c r="OB192" s="1"/>
      <c r="OC192" s="1"/>
      <c r="OD192" s="1"/>
      <c r="OE192" s="1"/>
      <c r="OF192" s="1"/>
      <c r="OG192" s="1"/>
      <c r="OH192" s="1"/>
      <c r="OI192" s="1"/>
      <c r="OJ192" s="1"/>
      <c r="OK192" s="1"/>
      <c r="OL192" s="1"/>
      <c r="OM192" s="1"/>
      <c r="ON192" s="1"/>
      <c r="OO192" s="1"/>
      <c r="OP192" s="1"/>
      <c r="OQ192" s="1"/>
      <c r="OR192" s="1"/>
      <c r="OS192" s="1"/>
      <c r="OT192" s="1"/>
      <c r="OU192" s="1"/>
      <c r="OV192" s="1"/>
      <c r="OW192" s="1"/>
      <c r="OX192" s="1"/>
      <c r="OY192" s="1"/>
      <c r="OZ192" s="1"/>
      <c r="PA192" s="1"/>
      <c r="PB192" s="1"/>
      <c r="PC192" s="1"/>
      <c r="PD192" s="1"/>
      <c r="PE192" s="1"/>
      <c r="PF192" s="1"/>
      <c r="PG192" s="1"/>
      <c r="PH192" s="1"/>
      <c r="PI192" s="1"/>
      <c r="PJ192" s="1"/>
      <c r="PK192" s="1"/>
      <c r="PL192" s="1"/>
      <c r="PM192" s="1"/>
      <c r="PN192" s="1"/>
      <c r="PO192" s="1"/>
      <c r="PP192" s="1"/>
      <c r="PQ192" s="1"/>
      <c r="PR192" s="1"/>
      <c r="PS192" s="1"/>
      <c r="PT192" s="1"/>
      <c r="PU192" s="1"/>
      <c r="PV192" s="1"/>
      <c r="PW192" s="1"/>
      <c r="PX192" s="1"/>
      <c r="PY192" s="1"/>
      <c r="PZ192" s="1"/>
      <c r="QA192" s="1"/>
      <c r="QB192" s="1"/>
      <c r="QC192" s="1"/>
      <c r="QD192" s="1"/>
      <c r="QE192" s="1"/>
      <c r="QF192" s="1"/>
      <c r="QG192" s="1"/>
      <c r="QH192" s="1"/>
      <c r="QI192" s="1"/>
      <c r="QJ192" s="1"/>
      <c r="QK192" s="1"/>
      <c r="QL192" s="1"/>
      <c r="QM192" s="1"/>
      <c r="QN192" s="1"/>
      <c r="QO192" s="1"/>
      <c r="QP192" s="1"/>
      <c r="QQ192" s="1"/>
      <c r="QR192" s="1"/>
      <c r="QS192" s="1"/>
      <c r="QT192" s="1"/>
      <c r="QU192" s="1"/>
      <c r="QV192" s="1"/>
      <c r="QW192" s="1"/>
      <c r="QX192" s="1"/>
      <c r="QY192" s="1"/>
      <c r="QZ192" s="1"/>
      <c r="RA192" s="1"/>
      <c r="RB192" s="1"/>
      <c r="RC192" s="1"/>
      <c r="RD192" s="1"/>
      <c r="RE192" s="1"/>
      <c r="RF192" s="1"/>
      <c r="RG192" s="1"/>
      <c r="RH192" s="1"/>
      <c r="RI192" s="1"/>
      <c r="RJ192" s="1"/>
      <c r="RK192" s="1"/>
      <c r="RL192" s="1"/>
      <c r="RM192" s="1"/>
      <c r="RN192" s="1"/>
      <c r="RO192" s="1"/>
      <c r="RP192" s="1"/>
      <c r="RQ192" s="1"/>
      <c r="RR192" s="1"/>
      <c r="RS192" s="1"/>
      <c r="RT192" s="1"/>
      <c r="RU192" s="1"/>
      <c r="RV192" s="1"/>
      <c r="RW192" s="1"/>
      <c r="RX192" s="1"/>
      <c r="RY192" s="1"/>
      <c r="RZ192" s="1"/>
      <c r="SA192" s="1"/>
      <c r="SB192" s="1"/>
      <c r="SC192" s="1"/>
      <c r="SD192" s="1"/>
      <c r="SE192" s="1"/>
      <c r="SF192" s="1"/>
      <c r="SG192" s="1"/>
      <c r="SH192" s="1"/>
      <c r="SI192" s="1"/>
      <c r="SJ192" s="1"/>
      <c r="SK192" s="1"/>
      <c r="SL192" s="1"/>
      <c r="SM192" s="1"/>
      <c r="SN192" s="1"/>
      <c r="SO192" s="1"/>
      <c r="SP192" s="1"/>
      <c r="SQ192" s="1"/>
      <c r="SR192" s="1"/>
      <c r="SS192" s="1"/>
      <c r="ST192" s="1"/>
      <c r="SU192" s="1"/>
      <c r="SV192" s="1"/>
      <c r="SW192" s="1"/>
      <c r="SX192" s="1"/>
      <c r="SY192" s="1"/>
      <c r="SZ192" s="1"/>
      <c r="TA192" s="1"/>
      <c r="TB192" s="1"/>
      <c r="TC192" s="1"/>
      <c r="TD192" s="1"/>
      <c r="TE192" s="1"/>
      <c r="TF192" s="1"/>
      <c r="TG192" s="1"/>
      <c r="TH192" s="1"/>
      <c r="TI192" s="1"/>
      <c r="TJ192" s="1"/>
      <c r="TK192" s="1"/>
      <c r="TL192" s="1"/>
      <c r="TM192" s="1"/>
      <c r="TN192" s="1"/>
      <c r="TO192" s="1"/>
      <c r="TP192" s="1"/>
      <c r="TQ192" s="1"/>
      <c r="TR192" s="1"/>
      <c r="TS192" s="1"/>
      <c r="TT192" s="1"/>
      <c r="TU192" s="1"/>
      <c r="TV192" s="1"/>
      <c r="TW192" s="1"/>
      <c r="TX192" s="1"/>
      <c r="TY192" s="1"/>
      <c r="TZ192" s="1"/>
      <c r="UA192" s="1"/>
      <c r="UB192" s="1"/>
      <c r="UC192" s="1"/>
      <c r="UD192" s="1"/>
      <c r="UE192" s="1"/>
      <c r="UF192" s="1"/>
      <c r="UG192" s="1"/>
      <c r="UH192" s="1"/>
      <c r="UI192" s="1"/>
      <c r="UJ192" s="1"/>
      <c r="UK192" s="1"/>
      <c r="UL192" s="1"/>
      <c r="UM192" s="1"/>
      <c r="UN192" s="1"/>
      <c r="UO192" s="1"/>
      <c r="UP192" s="1"/>
      <c r="UQ192" s="1"/>
      <c r="UR192" s="1"/>
      <c r="US192" s="1"/>
      <c r="UT192" s="1"/>
      <c r="UU192" s="1"/>
      <c r="UV192" s="1"/>
      <c r="UW192" s="1"/>
      <c r="UX192" s="1"/>
      <c r="UY192" s="1"/>
      <c r="UZ192" s="1"/>
      <c r="VA192" s="1"/>
      <c r="VB192" s="1"/>
      <c r="VC192" s="1"/>
      <c r="VD192" s="1"/>
      <c r="VE192" s="1"/>
      <c r="VF192" s="1"/>
      <c r="VG192" s="1"/>
      <c r="VH192" s="1"/>
      <c r="VI192" s="1"/>
      <c r="VJ192" s="1"/>
      <c r="VK192" s="1"/>
      <c r="VL192" s="1"/>
      <c r="VM192" s="1"/>
      <c r="VN192" s="1"/>
      <c r="VO192" s="1"/>
      <c r="VP192" s="1"/>
      <c r="VQ192" s="1"/>
      <c r="VR192" s="1"/>
      <c r="VS192" s="1"/>
      <c r="VT192" s="1"/>
      <c r="VU192" s="1"/>
      <c r="VV192" s="1"/>
      <c r="VW192" s="1"/>
      <c r="VX192" s="1"/>
      <c r="VY192" s="1"/>
      <c r="VZ192" s="1"/>
      <c r="WA192" s="1"/>
      <c r="WB192" s="1"/>
      <c r="WC192" s="1"/>
      <c r="WD192" s="1"/>
      <c r="WE192" s="1"/>
      <c r="WF192" s="1"/>
      <c r="WG192" s="1"/>
      <c r="WH192" s="1"/>
      <c r="WI192" s="1"/>
      <c r="WJ192" s="1"/>
      <c r="WK192" s="1"/>
      <c r="WL192" s="1"/>
      <c r="WM192" s="1"/>
      <c r="WN192" s="1"/>
      <c r="WO192" s="1"/>
      <c r="WP192" s="1"/>
      <c r="WQ192" s="1"/>
      <c r="WR192" s="1"/>
      <c r="WS192" s="1"/>
      <c r="WT192" s="1"/>
      <c r="WU192" s="1"/>
      <c r="WV192" s="1"/>
      <c r="WW192" s="1"/>
      <c r="WX192" s="1"/>
      <c r="WY192" s="1"/>
      <c r="WZ192" s="1"/>
      <c r="XA192" s="1"/>
      <c r="XB192" s="1"/>
      <c r="XC192" s="1"/>
      <c r="XD192" s="1"/>
      <c r="XE192" s="1"/>
      <c r="XF192" s="1"/>
      <c r="XG192" s="1"/>
      <c r="XH192" s="1"/>
      <c r="XI192" s="1"/>
      <c r="XJ192" s="1"/>
      <c r="XK192" s="1"/>
      <c r="XL192" s="1"/>
      <c r="XM192" s="1"/>
      <c r="XN192" s="1"/>
      <c r="XO192" s="1"/>
      <c r="XP192" s="1"/>
      <c r="XQ192" s="1"/>
      <c r="XR192" s="1"/>
      <c r="XS192" s="1"/>
      <c r="XT192" s="1"/>
      <c r="XU192" s="1"/>
      <c r="XV192" s="1"/>
      <c r="XW192" s="1"/>
      <c r="XX192" s="1"/>
      <c r="XY192" s="1"/>
      <c r="XZ192" s="1"/>
      <c r="YA192" s="1"/>
      <c r="YB192" s="1"/>
      <c r="YC192" s="1"/>
      <c r="YD192" s="1"/>
      <c r="YE192" s="1"/>
      <c r="YF192" s="1"/>
      <c r="YG192" s="1"/>
      <c r="YH192" s="1"/>
      <c r="YI192" s="1"/>
      <c r="YJ192" s="1"/>
      <c r="YK192" s="1"/>
      <c r="YL192" s="1"/>
      <c r="YM192" s="1"/>
      <c r="YN192" s="1"/>
      <c r="YO192" s="1"/>
      <c r="YP192" s="1"/>
      <c r="YQ192" s="1"/>
      <c r="YR192" s="1"/>
      <c r="YS192" s="1"/>
      <c r="YT192" s="1"/>
      <c r="YU192" s="1"/>
      <c r="YV192" s="1"/>
      <c r="YW192" s="1"/>
      <c r="YX192" s="1"/>
      <c r="YY192" s="1"/>
      <c r="YZ192" s="1"/>
      <c r="ZA192" s="1"/>
      <c r="ZB192" s="1"/>
      <c r="ZC192" s="1"/>
      <c r="ZD192" s="1"/>
      <c r="ZE192" s="1"/>
      <c r="ZF192" s="1"/>
      <c r="ZG192" s="1"/>
      <c r="ZH192" s="1"/>
      <c r="ZI192" s="1"/>
      <c r="ZJ192" s="1"/>
      <c r="ZK192" s="1"/>
      <c r="ZL192" s="1"/>
      <c r="ZM192" s="1"/>
      <c r="ZN192" s="1"/>
      <c r="ZO192" s="1"/>
      <c r="ZP192" s="1"/>
      <c r="ZQ192" s="1"/>
      <c r="ZR192" s="1"/>
      <c r="ZS192" s="1"/>
    </row>
    <row r="193" spans="1:695" s="87" customFormat="1">
      <c r="A193" s="167" t="s">
        <v>133</v>
      </c>
      <c r="B193" s="85"/>
      <c r="C193" s="24"/>
      <c r="D193" s="70"/>
      <c r="E193" s="25"/>
      <c r="F193" s="25"/>
      <c r="G193" s="24"/>
      <c r="H193" s="59"/>
      <c r="I193" s="72"/>
      <c r="J193" s="68"/>
      <c r="K193" s="68"/>
      <c r="L193" s="110"/>
      <c r="M193" s="1"/>
      <c r="N193" s="97"/>
      <c r="O193" s="98"/>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c r="HS193" s="1"/>
      <c r="HT193" s="1"/>
      <c r="HU193" s="1"/>
      <c r="HV193" s="1"/>
      <c r="HW193" s="1"/>
      <c r="HX193" s="1"/>
      <c r="HY193" s="1"/>
      <c r="HZ193" s="1"/>
      <c r="IA193" s="1"/>
      <c r="IB193" s="1"/>
      <c r="IC193" s="1"/>
      <c r="ID193" s="1"/>
      <c r="IE193" s="1"/>
      <c r="IF193" s="1"/>
      <c r="IG193" s="1"/>
      <c r="IH193" s="1"/>
      <c r="II193" s="1"/>
      <c r="IJ193" s="1"/>
      <c r="IK193" s="1"/>
      <c r="IL193" s="1"/>
      <c r="IM193" s="1"/>
      <c r="IN193" s="1"/>
      <c r="IO193" s="1"/>
      <c r="IP193" s="1"/>
      <c r="IQ193" s="1"/>
      <c r="IR193" s="1"/>
      <c r="IS193" s="1"/>
      <c r="IT193" s="1"/>
      <c r="IU193" s="1"/>
      <c r="IV193" s="1"/>
      <c r="IW193" s="1"/>
      <c r="IX193" s="1"/>
      <c r="IY193" s="1"/>
      <c r="IZ193" s="1"/>
      <c r="JA193" s="1"/>
      <c r="JB193" s="1"/>
      <c r="JC193" s="1"/>
      <c r="JD193" s="1"/>
      <c r="JE193" s="1"/>
      <c r="JF193" s="1"/>
      <c r="JG193" s="1"/>
      <c r="JH193" s="1"/>
      <c r="JI193" s="1"/>
      <c r="JJ193" s="1"/>
      <c r="JK193" s="1"/>
      <c r="JL193" s="1"/>
      <c r="JM193" s="1"/>
      <c r="JN193" s="1"/>
      <c r="JO193" s="1"/>
      <c r="JP193" s="1"/>
      <c r="JQ193" s="1"/>
      <c r="JR193" s="1"/>
      <c r="JS193" s="1"/>
      <c r="JT193" s="1"/>
      <c r="JU193" s="1"/>
      <c r="JV193" s="1"/>
      <c r="JW193" s="1"/>
      <c r="JX193" s="1"/>
      <c r="JY193" s="1"/>
      <c r="JZ193" s="1"/>
      <c r="KA193" s="1"/>
      <c r="KB193" s="1"/>
      <c r="KC193" s="1"/>
      <c r="KD193" s="1"/>
      <c r="KE193" s="1"/>
      <c r="KF193" s="1"/>
      <c r="KG193" s="1"/>
      <c r="KH193" s="1"/>
      <c r="KI193" s="1"/>
      <c r="KJ193" s="1"/>
      <c r="KK193" s="1"/>
      <c r="KL193" s="1"/>
      <c r="KM193" s="1"/>
      <c r="KN193" s="1"/>
      <c r="KO193" s="1"/>
      <c r="KP193" s="1"/>
      <c r="KQ193" s="1"/>
      <c r="KR193" s="1"/>
      <c r="KS193" s="1"/>
      <c r="KT193" s="1"/>
      <c r="KU193" s="1"/>
      <c r="KV193" s="1"/>
      <c r="KW193" s="1"/>
      <c r="KX193" s="1"/>
      <c r="KY193" s="1"/>
      <c r="KZ193" s="1"/>
      <c r="LA193" s="1"/>
      <c r="LB193" s="1"/>
      <c r="LC193" s="1"/>
      <c r="LD193" s="1"/>
      <c r="LE193" s="1"/>
      <c r="LF193" s="1"/>
      <c r="LG193" s="1"/>
      <c r="LH193" s="1"/>
      <c r="LI193" s="1"/>
      <c r="LJ193" s="1"/>
      <c r="LK193" s="1"/>
      <c r="LL193" s="1"/>
      <c r="LM193" s="1"/>
      <c r="LN193" s="1"/>
      <c r="LO193" s="1"/>
      <c r="LP193" s="1"/>
      <c r="LQ193" s="1"/>
      <c r="LR193" s="1"/>
      <c r="LS193" s="1"/>
      <c r="LT193" s="1"/>
      <c r="LU193" s="1"/>
      <c r="LV193" s="1"/>
      <c r="LW193" s="1"/>
      <c r="LX193" s="1"/>
      <c r="LY193" s="1"/>
      <c r="LZ193" s="1"/>
      <c r="MA193" s="1"/>
      <c r="MB193" s="1"/>
      <c r="MC193" s="1"/>
      <c r="MD193" s="1"/>
      <c r="ME193" s="1"/>
      <c r="MF193" s="1"/>
      <c r="MG193" s="1"/>
      <c r="MH193" s="1"/>
      <c r="MI193" s="1"/>
      <c r="MJ193" s="1"/>
      <c r="MK193" s="1"/>
      <c r="ML193" s="1"/>
      <c r="MM193" s="1"/>
      <c r="MN193" s="1"/>
      <c r="MO193" s="1"/>
      <c r="MP193" s="1"/>
      <c r="MQ193" s="1"/>
      <c r="MR193" s="1"/>
      <c r="MS193" s="1"/>
      <c r="MT193" s="1"/>
      <c r="MU193" s="1"/>
      <c r="MV193" s="1"/>
      <c r="MW193" s="1"/>
      <c r="MX193" s="1"/>
      <c r="MY193" s="1"/>
      <c r="MZ193" s="1"/>
      <c r="NA193" s="1"/>
      <c r="NB193" s="1"/>
      <c r="NC193" s="1"/>
      <c r="ND193" s="1"/>
      <c r="NE193" s="1"/>
      <c r="NF193" s="1"/>
      <c r="NG193" s="1"/>
      <c r="NH193" s="1"/>
      <c r="NI193" s="1"/>
      <c r="NJ193" s="1"/>
      <c r="NK193" s="1"/>
      <c r="NL193" s="1"/>
      <c r="NM193" s="1"/>
      <c r="NN193" s="1"/>
      <c r="NO193" s="1"/>
      <c r="NP193" s="1"/>
      <c r="NQ193" s="1"/>
      <c r="NR193" s="1"/>
      <c r="NS193" s="1"/>
      <c r="NT193" s="1"/>
      <c r="NU193" s="1"/>
      <c r="NV193" s="1"/>
      <c r="NW193" s="1"/>
      <c r="NX193" s="1"/>
      <c r="NY193" s="1"/>
      <c r="NZ193" s="1"/>
      <c r="OA193" s="1"/>
      <c r="OB193" s="1"/>
      <c r="OC193" s="1"/>
      <c r="OD193" s="1"/>
      <c r="OE193" s="1"/>
      <c r="OF193" s="1"/>
      <c r="OG193" s="1"/>
      <c r="OH193" s="1"/>
      <c r="OI193" s="1"/>
      <c r="OJ193" s="1"/>
      <c r="OK193" s="1"/>
      <c r="OL193" s="1"/>
      <c r="OM193" s="1"/>
      <c r="ON193" s="1"/>
      <c r="OO193" s="1"/>
      <c r="OP193" s="1"/>
      <c r="OQ193" s="1"/>
      <c r="OR193" s="1"/>
      <c r="OS193" s="1"/>
      <c r="OT193" s="1"/>
      <c r="OU193" s="1"/>
      <c r="OV193" s="1"/>
      <c r="OW193" s="1"/>
      <c r="OX193" s="1"/>
      <c r="OY193" s="1"/>
      <c r="OZ193" s="1"/>
      <c r="PA193" s="1"/>
      <c r="PB193" s="1"/>
      <c r="PC193" s="1"/>
      <c r="PD193" s="1"/>
      <c r="PE193" s="1"/>
      <c r="PF193" s="1"/>
      <c r="PG193" s="1"/>
      <c r="PH193" s="1"/>
      <c r="PI193" s="1"/>
      <c r="PJ193" s="1"/>
      <c r="PK193" s="1"/>
      <c r="PL193" s="1"/>
      <c r="PM193" s="1"/>
      <c r="PN193" s="1"/>
      <c r="PO193" s="1"/>
      <c r="PP193" s="1"/>
      <c r="PQ193" s="1"/>
      <c r="PR193" s="1"/>
      <c r="PS193" s="1"/>
      <c r="PT193" s="1"/>
      <c r="PU193" s="1"/>
      <c r="PV193" s="1"/>
      <c r="PW193" s="1"/>
      <c r="PX193" s="1"/>
      <c r="PY193" s="1"/>
      <c r="PZ193" s="1"/>
      <c r="QA193" s="1"/>
      <c r="QB193" s="1"/>
      <c r="QC193" s="1"/>
      <c r="QD193" s="1"/>
      <c r="QE193" s="1"/>
      <c r="QF193" s="1"/>
      <c r="QG193" s="1"/>
      <c r="QH193" s="1"/>
      <c r="QI193" s="1"/>
      <c r="QJ193" s="1"/>
      <c r="QK193" s="1"/>
      <c r="QL193" s="1"/>
      <c r="QM193" s="1"/>
      <c r="QN193" s="1"/>
      <c r="QO193" s="1"/>
      <c r="QP193" s="1"/>
      <c r="QQ193" s="1"/>
      <c r="QR193" s="1"/>
      <c r="QS193" s="1"/>
      <c r="QT193" s="1"/>
      <c r="QU193" s="1"/>
      <c r="QV193" s="1"/>
      <c r="QW193" s="1"/>
      <c r="QX193" s="1"/>
      <c r="QY193" s="1"/>
      <c r="QZ193" s="1"/>
      <c r="RA193" s="1"/>
      <c r="RB193" s="1"/>
      <c r="RC193" s="1"/>
      <c r="RD193" s="1"/>
      <c r="RE193" s="1"/>
      <c r="RF193" s="1"/>
      <c r="RG193" s="1"/>
      <c r="RH193" s="1"/>
      <c r="RI193" s="1"/>
      <c r="RJ193" s="1"/>
      <c r="RK193" s="1"/>
      <c r="RL193" s="1"/>
      <c r="RM193" s="1"/>
      <c r="RN193" s="1"/>
      <c r="RO193" s="1"/>
      <c r="RP193" s="1"/>
      <c r="RQ193" s="1"/>
      <c r="RR193" s="1"/>
      <c r="RS193" s="1"/>
      <c r="RT193" s="1"/>
      <c r="RU193" s="1"/>
      <c r="RV193" s="1"/>
      <c r="RW193" s="1"/>
      <c r="RX193" s="1"/>
      <c r="RY193" s="1"/>
      <c r="RZ193" s="1"/>
      <c r="SA193" s="1"/>
      <c r="SB193" s="1"/>
      <c r="SC193" s="1"/>
      <c r="SD193" s="1"/>
      <c r="SE193" s="1"/>
      <c r="SF193" s="1"/>
      <c r="SG193" s="1"/>
      <c r="SH193" s="1"/>
      <c r="SI193" s="1"/>
      <c r="SJ193" s="1"/>
      <c r="SK193" s="1"/>
      <c r="SL193" s="1"/>
      <c r="SM193" s="1"/>
      <c r="SN193" s="1"/>
      <c r="SO193" s="1"/>
      <c r="SP193" s="1"/>
      <c r="SQ193" s="1"/>
      <c r="SR193" s="1"/>
      <c r="SS193" s="1"/>
      <c r="ST193" s="1"/>
      <c r="SU193" s="1"/>
      <c r="SV193" s="1"/>
      <c r="SW193" s="1"/>
      <c r="SX193" s="1"/>
      <c r="SY193" s="1"/>
      <c r="SZ193" s="1"/>
      <c r="TA193" s="1"/>
      <c r="TB193" s="1"/>
      <c r="TC193" s="1"/>
      <c r="TD193" s="1"/>
      <c r="TE193" s="1"/>
      <c r="TF193" s="1"/>
      <c r="TG193" s="1"/>
      <c r="TH193" s="1"/>
      <c r="TI193" s="1"/>
      <c r="TJ193" s="1"/>
      <c r="TK193" s="1"/>
      <c r="TL193" s="1"/>
      <c r="TM193" s="1"/>
      <c r="TN193" s="1"/>
      <c r="TO193" s="1"/>
      <c r="TP193" s="1"/>
      <c r="TQ193" s="1"/>
      <c r="TR193" s="1"/>
      <c r="TS193" s="1"/>
      <c r="TT193" s="1"/>
      <c r="TU193" s="1"/>
      <c r="TV193" s="1"/>
      <c r="TW193" s="1"/>
      <c r="TX193" s="1"/>
      <c r="TY193" s="1"/>
      <c r="TZ193" s="1"/>
      <c r="UA193" s="1"/>
      <c r="UB193" s="1"/>
      <c r="UC193" s="1"/>
      <c r="UD193" s="1"/>
      <c r="UE193" s="1"/>
      <c r="UF193" s="1"/>
      <c r="UG193" s="1"/>
      <c r="UH193" s="1"/>
      <c r="UI193" s="1"/>
      <c r="UJ193" s="1"/>
      <c r="UK193" s="1"/>
      <c r="UL193" s="1"/>
      <c r="UM193" s="1"/>
      <c r="UN193" s="1"/>
      <c r="UO193" s="1"/>
      <c r="UP193" s="1"/>
      <c r="UQ193" s="1"/>
      <c r="UR193" s="1"/>
      <c r="US193" s="1"/>
      <c r="UT193" s="1"/>
      <c r="UU193" s="1"/>
      <c r="UV193" s="1"/>
      <c r="UW193" s="1"/>
      <c r="UX193" s="1"/>
      <c r="UY193" s="1"/>
      <c r="UZ193" s="1"/>
      <c r="VA193" s="1"/>
      <c r="VB193" s="1"/>
      <c r="VC193" s="1"/>
      <c r="VD193" s="1"/>
      <c r="VE193" s="1"/>
      <c r="VF193" s="1"/>
      <c r="VG193" s="1"/>
      <c r="VH193" s="1"/>
      <c r="VI193" s="1"/>
      <c r="VJ193" s="1"/>
      <c r="VK193" s="1"/>
      <c r="VL193" s="1"/>
      <c r="VM193" s="1"/>
      <c r="VN193" s="1"/>
      <c r="VO193" s="1"/>
      <c r="VP193" s="1"/>
      <c r="VQ193" s="1"/>
      <c r="VR193" s="1"/>
      <c r="VS193" s="1"/>
      <c r="VT193" s="1"/>
      <c r="VU193" s="1"/>
      <c r="VV193" s="1"/>
      <c r="VW193" s="1"/>
      <c r="VX193" s="1"/>
      <c r="VY193" s="1"/>
      <c r="VZ193" s="1"/>
      <c r="WA193" s="1"/>
      <c r="WB193" s="1"/>
      <c r="WC193" s="1"/>
      <c r="WD193" s="1"/>
      <c r="WE193" s="1"/>
      <c r="WF193" s="1"/>
      <c r="WG193" s="1"/>
      <c r="WH193" s="1"/>
      <c r="WI193" s="1"/>
      <c r="WJ193" s="1"/>
      <c r="WK193" s="1"/>
      <c r="WL193" s="1"/>
      <c r="WM193" s="1"/>
      <c r="WN193" s="1"/>
      <c r="WO193" s="1"/>
      <c r="WP193" s="1"/>
      <c r="WQ193" s="1"/>
      <c r="WR193" s="1"/>
      <c r="WS193" s="1"/>
      <c r="WT193" s="1"/>
      <c r="WU193" s="1"/>
      <c r="WV193" s="1"/>
      <c r="WW193" s="1"/>
      <c r="WX193" s="1"/>
      <c r="WY193" s="1"/>
      <c r="WZ193" s="1"/>
      <c r="XA193" s="1"/>
      <c r="XB193" s="1"/>
      <c r="XC193" s="1"/>
      <c r="XD193" s="1"/>
      <c r="XE193" s="1"/>
      <c r="XF193" s="1"/>
      <c r="XG193" s="1"/>
      <c r="XH193" s="1"/>
      <c r="XI193" s="1"/>
      <c r="XJ193" s="1"/>
      <c r="XK193" s="1"/>
      <c r="XL193" s="1"/>
      <c r="XM193" s="1"/>
      <c r="XN193" s="1"/>
      <c r="XO193" s="1"/>
      <c r="XP193" s="1"/>
      <c r="XQ193" s="1"/>
      <c r="XR193" s="1"/>
      <c r="XS193" s="1"/>
      <c r="XT193" s="1"/>
      <c r="XU193" s="1"/>
      <c r="XV193" s="1"/>
      <c r="XW193" s="1"/>
      <c r="XX193" s="1"/>
      <c r="XY193" s="1"/>
      <c r="XZ193" s="1"/>
      <c r="YA193" s="1"/>
      <c r="YB193" s="1"/>
      <c r="YC193" s="1"/>
      <c r="YD193" s="1"/>
      <c r="YE193" s="1"/>
      <c r="YF193" s="1"/>
      <c r="YG193" s="1"/>
      <c r="YH193" s="1"/>
      <c r="YI193" s="1"/>
      <c r="YJ193" s="1"/>
      <c r="YK193" s="1"/>
      <c r="YL193" s="1"/>
      <c r="YM193" s="1"/>
      <c r="YN193" s="1"/>
      <c r="YO193" s="1"/>
      <c r="YP193" s="1"/>
      <c r="YQ193" s="1"/>
      <c r="YR193" s="1"/>
      <c r="YS193" s="1"/>
      <c r="YT193" s="1"/>
      <c r="YU193" s="1"/>
      <c r="YV193" s="1"/>
      <c r="YW193" s="1"/>
      <c r="YX193" s="1"/>
      <c r="YY193" s="1"/>
      <c r="YZ193" s="1"/>
      <c r="ZA193" s="1"/>
      <c r="ZB193" s="1"/>
      <c r="ZC193" s="1"/>
      <c r="ZD193" s="1"/>
      <c r="ZE193" s="1"/>
      <c r="ZF193" s="1"/>
      <c r="ZG193" s="1"/>
      <c r="ZH193" s="1"/>
      <c r="ZI193" s="1"/>
      <c r="ZJ193" s="1"/>
      <c r="ZK193" s="1"/>
      <c r="ZL193" s="1"/>
      <c r="ZM193" s="1"/>
      <c r="ZN193" s="1"/>
      <c r="ZO193" s="1"/>
      <c r="ZP193" s="1"/>
      <c r="ZQ193" s="1"/>
      <c r="ZR193" s="1"/>
      <c r="ZS193" s="1"/>
    </row>
    <row r="194" spans="1:695" s="87" customFormat="1">
      <c r="A194" s="167" t="s">
        <v>133</v>
      </c>
      <c r="B194" s="90"/>
      <c r="C194" s="24" t="s">
        <v>136</v>
      </c>
      <c r="D194" s="70" t="s">
        <v>134</v>
      </c>
      <c r="E194" s="25">
        <v>0.49305555555555558</v>
      </c>
      <c r="F194" s="25">
        <v>0.53472222222222221</v>
      </c>
      <c r="G194" s="24">
        <f t="shared" si="13"/>
        <v>6518.4000000000005</v>
      </c>
      <c r="H194" s="59">
        <v>112</v>
      </c>
      <c r="I194" s="72">
        <v>58.2</v>
      </c>
      <c r="J194" s="68" t="s">
        <v>32</v>
      </c>
      <c r="K194" s="68" t="s">
        <v>33</v>
      </c>
      <c r="L194" s="110"/>
      <c r="M194" s="1"/>
      <c r="N194" s="97"/>
      <c r="O194" s="98"/>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c r="HT194" s="1"/>
      <c r="HU194" s="1"/>
      <c r="HV194" s="1"/>
      <c r="HW194" s="1"/>
      <c r="HX194" s="1"/>
      <c r="HY194" s="1"/>
      <c r="HZ194" s="1"/>
      <c r="IA194" s="1"/>
      <c r="IB194" s="1"/>
      <c r="IC194" s="1"/>
      <c r="ID194" s="1"/>
      <c r="IE194" s="1"/>
      <c r="IF194" s="1"/>
      <c r="IG194" s="1"/>
      <c r="IH194" s="1"/>
      <c r="II194" s="1"/>
      <c r="IJ194" s="1"/>
      <c r="IK194" s="1"/>
      <c r="IL194" s="1"/>
      <c r="IM194" s="1"/>
      <c r="IN194" s="1"/>
      <c r="IO194" s="1"/>
      <c r="IP194" s="1"/>
      <c r="IQ194" s="1"/>
      <c r="IR194" s="1"/>
      <c r="IS194" s="1"/>
      <c r="IT194" s="1"/>
      <c r="IU194" s="1"/>
      <c r="IV194" s="1"/>
      <c r="IW194" s="1"/>
      <c r="IX194" s="1"/>
      <c r="IY194" s="1"/>
      <c r="IZ194" s="1"/>
      <c r="JA194" s="1"/>
      <c r="JB194" s="1"/>
      <c r="JC194" s="1"/>
      <c r="JD194" s="1"/>
      <c r="JE194" s="1"/>
      <c r="JF194" s="1"/>
      <c r="JG194" s="1"/>
      <c r="JH194" s="1"/>
      <c r="JI194" s="1"/>
      <c r="JJ194" s="1"/>
      <c r="JK194" s="1"/>
      <c r="JL194" s="1"/>
      <c r="JM194" s="1"/>
      <c r="JN194" s="1"/>
      <c r="JO194" s="1"/>
      <c r="JP194" s="1"/>
      <c r="JQ194" s="1"/>
      <c r="JR194" s="1"/>
      <c r="JS194" s="1"/>
      <c r="JT194" s="1"/>
      <c r="JU194" s="1"/>
      <c r="JV194" s="1"/>
      <c r="JW194" s="1"/>
      <c r="JX194" s="1"/>
      <c r="JY194" s="1"/>
      <c r="JZ194" s="1"/>
      <c r="KA194" s="1"/>
      <c r="KB194" s="1"/>
      <c r="KC194" s="1"/>
      <c r="KD194" s="1"/>
      <c r="KE194" s="1"/>
      <c r="KF194" s="1"/>
      <c r="KG194" s="1"/>
      <c r="KH194" s="1"/>
      <c r="KI194" s="1"/>
      <c r="KJ194" s="1"/>
      <c r="KK194" s="1"/>
      <c r="KL194" s="1"/>
      <c r="KM194" s="1"/>
      <c r="KN194" s="1"/>
      <c r="KO194" s="1"/>
      <c r="KP194" s="1"/>
      <c r="KQ194" s="1"/>
      <c r="KR194" s="1"/>
      <c r="KS194" s="1"/>
      <c r="KT194" s="1"/>
      <c r="KU194" s="1"/>
      <c r="KV194" s="1"/>
      <c r="KW194" s="1"/>
      <c r="KX194" s="1"/>
      <c r="KY194" s="1"/>
      <c r="KZ194" s="1"/>
      <c r="LA194" s="1"/>
      <c r="LB194" s="1"/>
      <c r="LC194" s="1"/>
      <c r="LD194" s="1"/>
      <c r="LE194" s="1"/>
      <c r="LF194" s="1"/>
      <c r="LG194" s="1"/>
      <c r="LH194" s="1"/>
      <c r="LI194" s="1"/>
      <c r="LJ194" s="1"/>
      <c r="LK194" s="1"/>
      <c r="LL194" s="1"/>
      <c r="LM194" s="1"/>
      <c r="LN194" s="1"/>
      <c r="LO194" s="1"/>
      <c r="LP194" s="1"/>
      <c r="LQ194" s="1"/>
      <c r="LR194" s="1"/>
      <c r="LS194" s="1"/>
      <c r="LT194" s="1"/>
      <c r="LU194" s="1"/>
      <c r="LV194" s="1"/>
      <c r="LW194" s="1"/>
      <c r="LX194" s="1"/>
      <c r="LY194" s="1"/>
      <c r="LZ194" s="1"/>
      <c r="MA194" s="1"/>
      <c r="MB194" s="1"/>
      <c r="MC194" s="1"/>
      <c r="MD194" s="1"/>
      <c r="ME194" s="1"/>
      <c r="MF194" s="1"/>
      <c r="MG194" s="1"/>
      <c r="MH194" s="1"/>
      <c r="MI194" s="1"/>
      <c r="MJ194" s="1"/>
      <c r="MK194" s="1"/>
      <c r="ML194" s="1"/>
      <c r="MM194" s="1"/>
      <c r="MN194" s="1"/>
      <c r="MO194" s="1"/>
      <c r="MP194" s="1"/>
      <c r="MQ194" s="1"/>
      <c r="MR194" s="1"/>
      <c r="MS194" s="1"/>
      <c r="MT194" s="1"/>
      <c r="MU194" s="1"/>
      <c r="MV194" s="1"/>
      <c r="MW194" s="1"/>
      <c r="MX194" s="1"/>
      <c r="MY194" s="1"/>
      <c r="MZ194" s="1"/>
      <c r="NA194" s="1"/>
      <c r="NB194" s="1"/>
      <c r="NC194" s="1"/>
      <c r="ND194" s="1"/>
      <c r="NE194" s="1"/>
      <c r="NF194" s="1"/>
      <c r="NG194" s="1"/>
      <c r="NH194" s="1"/>
      <c r="NI194" s="1"/>
      <c r="NJ194" s="1"/>
      <c r="NK194" s="1"/>
      <c r="NL194" s="1"/>
      <c r="NM194" s="1"/>
      <c r="NN194" s="1"/>
      <c r="NO194" s="1"/>
      <c r="NP194" s="1"/>
      <c r="NQ194" s="1"/>
      <c r="NR194" s="1"/>
      <c r="NS194" s="1"/>
      <c r="NT194" s="1"/>
      <c r="NU194" s="1"/>
      <c r="NV194" s="1"/>
      <c r="NW194" s="1"/>
      <c r="NX194" s="1"/>
      <c r="NY194" s="1"/>
      <c r="NZ194" s="1"/>
      <c r="OA194" s="1"/>
      <c r="OB194" s="1"/>
      <c r="OC194" s="1"/>
      <c r="OD194" s="1"/>
      <c r="OE194" s="1"/>
      <c r="OF194" s="1"/>
      <c r="OG194" s="1"/>
      <c r="OH194" s="1"/>
      <c r="OI194" s="1"/>
      <c r="OJ194" s="1"/>
      <c r="OK194" s="1"/>
      <c r="OL194" s="1"/>
      <c r="OM194" s="1"/>
      <c r="ON194" s="1"/>
      <c r="OO194" s="1"/>
      <c r="OP194" s="1"/>
      <c r="OQ194" s="1"/>
      <c r="OR194" s="1"/>
      <c r="OS194" s="1"/>
      <c r="OT194" s="1"/>
      <c r="OU194" s="1"/>
      <c r="OV194" s="1"/>
      <c r="OW194" s="1"/>
      <c r="OX194" s="1"/>
      <c r="OY194" s="1"/>
      <c r="OZ194" s="1"/>
      <c r="PA194" s="1"/>
      <c r="PB194" s="1"/>
      <c r="PC194" s="1"/>
      <c r="PD194" s="1"/>
      <c r="PE194" s="1"/>
      <c r="PF194" s="1"/>
      <c r="PG194" s="1"/>
      <c r="PH194" s="1"/>
      <c r="PI194" s="1"/>
      <c r="PJ194" s="1"/>
      <c r="PK194" s="1"/>
      <c r="PL194" s="1"/>
      <c r="PM194" s="1"/>
      <c r="PN194" s="1"/>
      <c r="PO194" s="1"/>
      <c r="PP194" s="1"/>
      <c r="PQ194" s="1"/>
      <c r="PR194" s="1"/>
      <c r="PS194" s="1"/>
      <c r="PT194" s="1"/>
      <c r="PU194" s="1"/>
      <c r="PV194" s="1"/>
      <c r="PW194" s="1"/>
      <c r="PX194" s="1"/>
      <c r="PY194" s="1"/>
      <c r="PZ194" s="1"/>
      <c r="QA194" s="1"/>
      <c r="QB194" s="1"/>
      <c r="QC194" s="1"/>
      <c r="QD194" s="1"/>
      <c r="QE194" s="1"/>
      <c r="QF194" s="1"/>
      <c r="QG194" s="1"/>
      <c r="QH194" s="1"/>
      <c r="QI194" s="1"/>
      <c r="QJ194" s="1"/>
      <c r="QK194" s="1"/>
      <c r="QL194" s="1"/>
      <c r="QM194" s="1"/>
      <c r="QN194" s="1"/>
      <c r="QO194" s="1"/>
      <c r="QP194" s="1"/>
      <c r="QQ194" s="1"/>
      <c r="QR194" s="1"/>
      <c r="QS194" s="1"/>
      <c r="QT194" s="1"/>
      <c r="QU194" s="1"/>
      <c r="QV194" s="1"/>
      <c r="QW194" s="1"/>
      <c r="QX194" s="1"/>
      <c r="QY194" s="1"/>
      <c r="QZ194" s="1"/>
      <c r="RA194" s="1"/>
      <c r="RB194" s="1"/>
      <c r="RC194" s="1"/>
      <c r="RD194" s="1"/>
      <c r="RE194" s="1"/>
      <c r="RF194" s="1"/>
      <c r="RG194" s="1"/>
      <c r="RH194" s="1"/>
      <c r="RI194" s="1"/>
      <c r="RJ194" s="1"/>
      <c r="RK194" s="1"/>
      <c r="RL194" s="1"/>
      <c r="RM194" s="1"/>
      <c r="RN194" s="1"/>
      <c r="RO194" s="1"/>
      <c r="RP194" s="1"/>
      <c r="RQ194" s="1"/>
      <c r="RR194" s="1"/>
      <c r="RS194" s="1"/>
      <c r="RT194" s="1"/>
      <c r="RU194" s="1"/>
      <c r="RV194" s="1"/>
      <c r="RW194" s="1"/>
      <c r="RX194" s="1"/>
      <c r="RY194" s="1"/>
      <c r="RZ194" s="1"/>
      <c r="SA194" s="1"/>
      <c r="SB194" s="1"/>
      <c r="SC194" s="1"/>
      <c r="SD194" s="1"/>
      <c r="SE194" s="1"/>
      <c r="SF194" s="1"/>
      <c r="SG194" s="1"/>
      <c r="SH194" s="1"/>
      <c r="SI194" s="1"/>
      <c r="SJ194" s="1"/>
      <c r="SK194" s="1"/>
      <c r="SL194" s="1"/>
      <c r="SM194" s="1"/>
      <c r="SN194" s="1"/>
      <c r="SO194" s="1"/>
      <c r="SP194" s="1"/>
      <c r="SQ194" s="1"/>
      <c r="SR194" s="1"/>
      <c r="SS194" s="1"/>
      <c r="ST194" s="1"/>
      <c r="SU194" s="1"/>
      <c r="SV194" s="1"/>
      <c r="SW194" s="1"/>
      <c r="SX194" s="1"/>
      <c r="SY194" s="1"/>
      <c r="SZ194" s="1"/>
      <c r="TA194" s="1"/>
      <c r="TB194" s="1"/>
      <c r="TC194" s="1"/>
      <c r="TD194" s="1"/>
      <c r="TE194" s="1"/>
      <c r="TF194" s="1"/>
      <c r="TG194" s="1"/>
      <c r="TH194" s="1"/>
      <c r="TI194" s="1"/>
      <c r="TJ194" s="1"/>
      <c r="TK194" s="1"/>
      <c r="TL194" s="1"/>
      <c r="TM194" s="1"/>
      <c r="TN194" s="1"/>
      <c r="TO194" s="1"/>
      <c r="TP194" s="1"/>
      <c r="TQ194" s="1"/>
      <c r="TR194" s="1"/>
      <c r="TS194" s="1"/>
      <c r="TT194" s="1"/>
      <c r="TU194" s="1"/>
      <c r="TV194" s="1"/>
      <c r="TW194" s="1"/>
      <c r="TX194" s="1"/>
      <c r="TY194" s="1"/>
      <c r="TZ194" s="1"/>
      <c r="UA194" s="1"/>
      <c r="UB194" s="1"/>
      <c r="UC194" s="1"/>
      <c r="UD194" s="1"/>
      <c r="UE194" s="1"/>
      <c r="UF194" s="1"/>
      <c r="UG194" s="1"/>
      <c r="UH194" s="1"/>
      <c r="UI194" s="1"/>
      <c r="UJ194" s="1"/>
      <c r="UK194" s="1"/>
      <c r="UL194" s="1"/>
      <c r="UM194" s="1"/>
      <c r="UN194" s="1"/>
      <c r="UO194" s="1"/>
      <c r="UP194" s="1"/>
      <c r="UQ194" s="1"/>
      <c r="UR194" s="1"/>
      <c r="US194" s="1"/>
      <c r="UT194" s="1"/>
      <c r="UU194" s="1"/>
      <c r="UV194" s="1"/>
      <c r="UW194" s="1"/>
      <c r="UX194" s="1"/>
      <c r="UY194" s="1"/>
      <c r="UZ194" s="1"/>
      <c r="VA194" s="1"/>
      <c r="VB194" s="1"/>
      <c r="VC194" s="1"/>
      <c r="VD194" s="1"/>
      <c r="VE194" s="1"/>
      <c r="VF194" s="1"/>
      <c r="VG194" s="1"/>
      <c r="VH194" s="1"/>
      <c r="VI194" s="1"/>
      <c r="VJ194" s="1"/>
      <c r="VK194" s="1"/>
      <c r="VL194" s="1"/>
      <c r="VM194" s="1"/>
      <c r="VN194" s="1"/>
      <c r="VO194" s="1"/>
      <c r="VP194" s="1"/>
      <c r="VQ194" s="1"/>
      <c r="VR194" s="1"/>
      <c r="VS194" s="1"/>
      <c r="VT194" s="1"/>
      <c r="VU194" s="1"/>
      <c r="VV194" s="1"/>
      <c r="VW194" s="1"/>
      <c r="VX194" s="1"/>
      <c r="VY194" s="1"/>
      <c r="VZ194" s="1"/>
      <c r="WA194" s="1"/>
      <c r="WB194" s="1"/>
      <c r="WC194" s="1"/>
      <c r="WD194" s="1"/>
      <c r="WE194" s="1"/>
      <c r="WF194" s="1"/>
      <c r="WG194" s="1"/>
      <c r="WH194" s="1"/>
      <c r="WI194" s="1"/>
      <c r="WJ194" s="1"/>
      <c r="WK194" s="1"/>
      <c r="WL194" s="1"/>
      <c r="WM194" s="1"/>
      <c r="WN194" s="1"/>
      <c r="WO194" s="1"/>
      <c r="WP194" s="1"/>
      <c r="WQ194" s="1"/>
      <c r="WR194" s="1"/>
      <c r="WS194" s="1"/>
      <c r="WT194" s="1"/>
      <c r="WU194" s="1"/>
      <c r="WV194" s="1"/>
      <c r="WW194" s="1"/>
      <c r="WX194" s="1"/>
      <c r="WY194" s="1"/>
      <c r="WZ194" s="1"/>
      <c r="XA194" s="1"/>
      <c r="XB194" s="1"/>
      <c r="XC194" s="1"/>
      <c r="XD194" s="1"/>
      <c r="XE194" s="1"/>
      <c r="XF194" s="1"/>
      <c r="XG194" s="1"/>
      <c r="XH194" s="1"/>
      <c r="XI194" s="1"/>
      <c r="XJ194" s="1"/>
      <c r="XK194" s="1"/>
      <c r="XL194" s="1"/>
      <c r="XM194" s="1"/>
      <c r="XN194" s="1"/>
      <c r="XO194" s="1"/>
      <c r="XP194" s="1"/>
      <c r="XQ194" s="1"/>
      <c r="XR194" s="1"/>
      <c r="XS194" s="1"/>
      <c r="XT194" s="1"/>
      <c r="XU194" s="1"/>
      <c r="XV194" s="1"/>
      <c r="XW194" s="1"/>
      <c r="XX194" s="1"/>
      <c r="XY194" s="1"/>
      <c r="XZ194" s="1"/>
      <c r="YA194" s="1"/>
      <c r="YB194" s="1"/>
      <c r="YC194" s="1"/>
      <c r="YD194" s="1"/>
      <c r="YE194" s="1"/>
      <c r="YF194" s="1"/>
      <c r="YG194" s="1"/>
      <c r="YH194" s="1"/>
      <c r="YI194" s="1"/>
      <c r="YJ194" s="1"/>
      <c r="YK194" s="1"/>
      <c r="YL194" s="1"/>
      <c r="YM194" s="1"/>
      <c r="YN194" s="1"/>
      <c r="YO194" s="1"/>
      <c r="YP194" s="1"/>
      <c r="YQ194" s="1"/>
      <c r="YR194" s="1"/>
      <c r="YS194" s="1"/>
      <c r="YT194" s="1"/>
      <c r="YU194" s="1"/>
      <c r="YV194" s="1"/>
      <c r="YW194" s="1"/>
      <c r="YX194" s="1"/>
      <c r="YY194" s="1"/>
      <c r="YZ194" s="1"/>
      <c r="ZA194" s="1"/>
      <c r="ZB194" s="1"/>
      <c r="ZC194" s="1"/>
      <c r="ZD194" s="1"/>
      <c r="ZE194" s="1"/>
      <c r="ZF194" s="1"/>
      <c r="ZG194" s="1"/>
      <c r="ZH194" s="1"/>
      <c r="ZI194" s="1"/>
      <c r="ZJ194" s="1"/>
      <c r="ZK194" s="1"/>
      <c r="ZL194" s="1"/>
      <c r="ZM194" s="1"/>
      <c r="ZN194" s="1"/>
      <c r="ZO194" s="1"/>
      <c r="ZP194" s="1"/>
      <c r="ZQ194" s="1"/>
      <c r="ZR194" s="1"/>
      <c r="ZS194" s="1"/>
    </row>
    <row r="195" spans="1:695" s="87" customFormat="1">
      <c r="A195" s="167" t="s">
        <v>133</v>
      </c>
      <c r="B195" s="90"/>
      <c r="C195" s="24" t="s">
        <v>111</v>
      </c>
      <c r="D195" s="70" t="s">
        <v>134</v>
      </c>
      <c r="E195" s="25">
        <v>0.54166666666666663</v>
      </c>
      <c r="F195" s="25">
        <v>0.58333333333333337</v>
      </c>
      <c r="G195" s="24">
        <f t="shared" si="13"/>
        <v>6574.4000000000005</v>
      </c>
      <c r="H195" s="59">
        <v>112</v>
      </c>
      <c r="I195" s="72">
        <v>58.7</v>
      </c>
      <c r="J195" s="67" t="s">
        <v>32</v>
      </c>
      <c r="K195" s="68" t="s">
        <v>33</v>
      </c>
      <c r="L195" s="110"/>
      <c r="M195" s="1"/>
      <c r="N195" s="97"/>
      <c r="O195" s="98"/>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c r="GU195" s="1"/>
      <c r="GV195" s="1"/>
      <c r="GW195" s="1"/>
      <c r="GX195" s="1"/>
      <c r="GY195" s="1"/>
      <c r="GZ195" s="1"/>
      <c r="HA195" s="1"/>
      <c r="HB195" s="1"/>
      <c r="HC195" s="1"/>
      <c r="HD195" s="1"/>
      <c r="HE195" s="1"/>
      <c r="HF195" s="1"/>
      <c r="HG195" s="1"/>
      <c r="HH195" s="1"/>
      <c r="HI195" s="1"/>
      <c r="HJ195" s="1"/>
      <c r="HK195" s="1"/>
      <c r="HL195" s="1"/>
      <c r="HM195" s="1"/>
      <c r="HN195" s="1"/>
      <c r="HO195" s="1"/>
      <c r="HP195" s="1"/>
      <c r="HQ195" s="1"/>
      <c r="HR195" s="1"/>
      <c r="HS195" s="1"/>
      <c r="HT195" s="1"/>
      <c r="HU195" s="1"/>
      <c r="HV195" s="1"/>
      <c r="HW195" s="1"/>
      <c r="HX195" s="1"/>
      <c r="HY195" s="1"/>
      <c r="HZ195" s="1"/>
      <c r="IA195" s="1"/>
      <c r="IB195" s="1"/>
      <c r="IC195" s="1"/>
      <c r="ID195" s="1"/>
      <c r="IE195" s="1"/>
      <c r="IF195" s="1"/>
      <c r="IG195" s="1"/>
      <c r="IH195" s="1"/>
      <c r="II195" s="1"/>
      <c r="IJ195" s="1"/>
      <c r="IK195" s="1"/>
      <c r="IL195" s="1"/>
      <c r="IM195" s="1"/>
      <c r="IN195" s="1"/>
      <c r="IO195" s="1"/>
      <c r="IP195" s="1"/>
      <c r="IQ195" s="1"/>
      <c r="IR195" s="1"/>
      <c r="IS195" s="1"/>
      <c r="IT195" s="1"/>
      <c r="IU195" s="1"/>
      <c r="IV195" s="1"/>
      <c r="IW195" s="1"/>
      <c r="IX195" s="1"/>
      <c r="IY195" s="1"/>
      <c r="IZ195" s="1"/>
      <c r="JA195" s="1"/>
      <c r="JB195" s="1"/>
      <c r="JC195" s="1"/>
      <c r="JD195" s="1"/>
      <c r="JE195" s="1"/>
      <c r="JF195" s="1"/>
      <c r="JG195" s="1"/>
      <c r="JH195" s="1"/>
      <c r="JI195" s="1"/>
      <c r="JJ195" s="1"/>
      <c r="JK195" s="1"/>
      <c r="JL195" s="1"/>
      <c r="JM195" s="1"/>
      <c r="JN195" s="1"/>
      <c r="JO195" s="1"/>
      <c r="JP195" s="1"/>
      <c r="JQ195" s="1"/>
      <c r="JR195" s="1"/>
      <c r="JS195" s="1"/>
      <c r="JT195" s="1"/>
      <c r="JU195" s="1"/>
      <c r="JV195" s="1"/>
      <c r="JW195" s="1"/>
      <c r="JX195" s="1"/>
      <c r="JY195" s="1"/>
      <c r="JZ195" s="1"/>
      <c r="KA195" s="1"/>
      <c r="KB195" s="1"/>
      <c r="KC195" s="1"/>
      <c r="KD195" s="1"/>
      <c r="KE195" s="1"/>
      <c r="KF195" s="1"/>
      <c r="KG195" s="1"/>
      <c r="KH195" s="1"/>
      <c r="KI195" s="1"/>
      <c r="KJ195" s="1"/>
      <c r="KK195" s="1"/>
      <c r="KL195" s="1"/>
      <c r="KM195" s="1"/>
      <c r="KN195" s="1"/>
      <c r="KO195" s="1"/>
      <c r="KP195" s="1"/>
      <c r="KQ195" s="1"/>
      <c r="KR195" s="1"/>
      <c r="KS195" s="1"/>
      <c r="KT195" s="1"/>
      <c r="KU195" s="1"/>
      <c r="KV195" s="1"/>
      <c r="KW195" s="1"/>
      <c r="KX195" s="1"/>
      <c r="KY195" s="1"/>
      <c r="KZ195" s="1"/>
      <c r="LA195" s="1"/>
      <c r="LB195" s="1"/>
      <c r="LC195" s="1"/>
      <c r="LD195" s="1"/>
      <c r="LE195" s="1"/>
      <c r="LF195" s="1"/>
      <c r="LG195" s="1"/>
      <c r="LH195" s="1"/>
      <c r="LI195" s="1"/>
      <c r="LJ195" s="1"/>
      <c r="LK195" s="1"/>
      <c r="LL195" s="1"/>
      <c r="LM195" s="1"/>
      <c r="LN195" s="1"/>
      <c r="LO195" s="1"/>
      <c r="LP195" s="1"/>
      <c r="LQ195" s="1"/>
      <c r="LR195" s="1"/>
      <c r="LS195" s="1"/>
      <c r="LT195" s="1"/>
      <c r="LU195" s="1"/>
      <c r="LV195" s="1"/>
      <c r="LW195" s="1"/>
      <c r="LX195" s="1"/>
      <c r="LY195" s="1"/>
      <c r="LZ195" s="1"/>
      <c r="MA195" s="1"/>
      <c r="MB195" s="1"/>
      <c r="MC195" s="1"/>
      <c r="MD195" s="1"/>
      <c r="ME195" s="1"/>
      <c r="MF195" s="1"/>
      <c r="MG195" s="1"/>
      <c r="MH195" s="1"/>
      <c r="MI195" s="1"/>
      <c r="MJ195" s="1"/>
      <c r="MK195" s="1"/>
      <c r="ML195" s="1"/>
      <c r="MM195" s="1"/>
      <c r="MN195" s="1"/>
      <c r="MO195" s="1"/>
      <c r="MP195" s="1"/>
      <c r="MQ195" s="1"/>
      <c r="MR195" s="1"/>
      <c r="MS195" s="1"/>
      <c r="MT195" s="1"/>
      <c r="MU195" s="1"/>
      <c r="MV195" s="1"/>
      <c r="MW195" s="1"/>
      <c r="MX195" s="1"/>
      <c r="MY195" s="1"/>
      <c r="MZ195" s="1"/>
      <c r="NA195" s="1"/>
      <c r="NB195" s="1"/>
      <c r="NC195" s="1"/>
      <c r="ND195" s="1"/>
      <c r="NE195" s="1"/>
      <c r="NF195" s="1"/>
      <c r="NG195" s="1"/>
      <c r="NH195" s="1"/>
      <c r="NI195" s="1"/>
      <c r="NJ195" s="1"/>
      <c r="NK195" s="1"/>
      <c r="NL195" s="1"/>
      <c r="NM195" s="1"/>
      <c r="NN195" s="1"/>
      <c r="NO195" s="1"/>
      <c r="NP195" s="1"/>
      <c r="NQ195" s="1"/>
      <c r="NR195" s="1"/>
      <c r="NS195" s="1"/>
      <c r="NT195" s="1"/>
      <c r="NU195" s="1"/>
      <c r="NV195" s="1"/>
      <c r="NW195" s="1"/>
      <c r="NX195" s="1"/>
      <c r="NY195" s="1"/>
      <c r="NZ195" s="1"/>
      <c r="OA195" s="1"/>
      <c r="OB195" s="1"/>
      <c r="OC195" s="1"/>
      <c r="OD195" s="1"/>
      <c r="OE195" s="1"/>
      <c r="OF195" s="1"/>
      <c r="OG195" s="1"/>
      <c r="OH195" s="1"/>
      <c r="OI195" s="1"/>
      <c r="OJ195" s="1"/>
      <c r="OK195" s="1"/>
      <c r="OL195" s="1"/>
      <c r="OM195" s="1"/>
      <c r="ON195" s="1"/>
      <c r="OO195" s="1"/>
      <c r="OP195" s="1"/>
      <c r="OQ195" s="1"/>
      <c r="OR195" s="1"/>
      <c r="OS195" s="1"/>
      <c r="OT195" s="1"/>
      <c r="OU195" s="1"/>
      <c r="OV195" s="1"/>
      <c r="OW195" s="1"/>
      <c r="OX195" s="1"/>
      <c r="OY195" s="1"/>
      <c r="OZ195" s="1"/>
      <c r="PA195" s="1"/>
      <c r="PB195" s="1"/>
      <c r="PC195" s="1"/>
      <c r="PD195" s="1"/>
      <c r="PE195" s="1"/>
      <c r="PF195" s="1"/>
      <c r="PG195" s="1"/>
      <c r="PH195" s="1"/>
      <c r="PI195" s="1"/>
      <c r="PJ195" s="1"/>
      <c r="PK195" s="1"/>
      <c r="PL195" s="1"/>
      <c r="PM195" s="1"/>
      <c r="PN195" s="1"/>
      <c r="PO195" s="1"/>
      <c r="PP195" s="1"/>
      <c r="PQ195" s="1"/>
      <c r="PR195" s="1"/>
      <c r="PS195" s="1"/>
      <c r="PT195" s="1"/>
      <c r="PU195" s="1"/>
      <c r="PV195" s="1"/>
      <c r="PW195" s="1"/>
      <c r="PX195" s="1"/>
      <c r="PY195" s="1"/>
      <c r="PZ195" s="1"/>
      <c r="QA195" s="1"/>
      <c r="QB195" s="1"/>
      <c r="QC195" s="1"/>
      <c r="QD195" s="1"/>
      <c r="QE195" s="1"/>
      <c r="QF195" s="1"/>
      <c r="QG195" s="1"/>
      <c r="QH195" s="1"/>
      <c r="QI195" s="1"/>
      <c r="QJ195" s="1"/>
      <c r="QK195" s="1"/>
      <c r="QL195" s="1"/>
      <c r="QM195" s="1"/>
      <c r="QN195" s="1"/>
      <c r="QO195" s="1"/>
      <c r="QP195" s="1"/>
      <c r="QQ195" s="1"/>
      <c r="QR195" s="1"/>
      <c r="QS195" s="1"/>
      <c r="QT195" s="1"/>
      <c r="QU195" s="1"/>
      <c r="QV195" s="1"/>
      <c r="QW195" s="1"/>
      <c r="QX195" s="1"/>
      <c r="QY195" s="1"/>
      <c r="QZ195" s="1"/>
      <c r="RA195" s="1"/>
      <c r="RB195" s="1"/>
      <c r="RC195" s="1"/>
      <c r="RD195" s="1"/>
      <c r="RE195" s="1"/>
      <c r="RF195" s="1"/>
      <c r="RG195" s="1"/>
      <c r="RH195" s="1"/>
      <c r="RI195" s="1"/>
      <c r="RJ195" s="1"/>
      <c r="RK195" s="1"/>
      <c r="RL195" s="1"/>
      <c r="RM195" s="1"/>
      <c r="RN195" s="1"/>
      <c r="RO195" s="1"/>
      <c r="RP195" s="1"/>
      <c r="RQ195" s="1"/>
      <c r="RR195" s="1"/>
      <c r="RS195" s="1"/>
      <c r="RT195" s="1"/>
      <c r="RU195" s="1"/>
      <c r="RV195" s="1"/>
      <c r="RW195" s="1"/>
      <c r="RX195" s="1"/>
      <c r="RY195" s="1"/>
      <c r="RZ195" s="1"/>
      <c r="SA195" s="1"/>
      <c r="SB195" s="1"/>
      <c r="SC195" s="1"/>
      <c r="SD195" s="1"/>
      <c r="SE195" s="1"/>
      <c r="SF195" s="1"/>
      <c r="SG195" s="1"/>
      <c r="SH195" s="1"/>
      <c r="SI195" s="1"/>
      <c r="SJ195" s="1"/>
      <c r="SK195" s="1"/>
      <c r="SL195" s="1"/>
      <c r="SM195" s="1"/>
      <c r="SN195" s="1"/>
      <c r="SO195" s="1"/>
      <c r="SP195" s="1"/>
      <c r="SQ195" s="1"/>
      <c r="SR195" s="1"/>
      <c r="SS195" s="1"/>
      <c r="ST195" s="1"/>
      <c r="SU195" s="1"/>
      <c r="SV195" s="1"/>
      <c r="SW195" s="1"/>
      <c r="SX195" s="1"/>
      <c r="SY195" s="1"/>
      <c r="SZ195" s="1"/>
      <c r="TA195" s="1"/>
      <c r="TB195" s="1"/>
      <c r="TC195" s="1"/>
      <c r="TD195" s="1"/>
      <c r="TE195" s="1"/>
      <c r="TF195" s="1"/>
      <c r="TG195" s="1"/>
      <c r="TH195" s="1"/>
      <c r="TI195" s="1"/>
      <c r="TJ195" s="1"/>
      <c r="TK195" s="1"/>
      <c r="TL195" s="1"/>
      <c r="TM195" s="1"/>
      <c r="TN195" s="1"/>
      <c r="TO195" s="1"/>
      <c r="TP195" s="1"/>
      <c r="TQ195" s="1"/>
      <c r="TR195" s="1"/>
      <c r="TS195" s="1"/>
      <c r="TT195" s="1"/>
      <c r="TU195" s="1"/>
      <c r="TV195" s="1"/>
      <c r="TW195" s="1"/>
      <c r="TX195" s="1"/>
      <c r="TY195" s="1"/>
      <c r="TZ195" s="1"/>
      <c r="UA195" s="1"/>
      <c r="UB195" s="1"/>
      <c r="UC195" s="1"/>
      <c r="UD195" s="1"/>
      <c r="UE195" s="1"/>
      <c r="UF195" s="1"/>
      <c r="UG195" s="1"/>
      <c r="UH195" s="1"/>
      <c r="UI195" s="1"/>
      <c r="UJ195" s="1"/>
      <c r="UK195" s="1"/>
      <c r="UL195" s="1"/>
      <c r="UM195" s="1"/>
      <c r="UN195" s="1"/>
      <c r="UO195" s="1"/>
      <c r="UP195" s="1"/>
      <c r="UQ195" s="1"/>
      <c r="UR195" s="1"/>
      <c r="US195" s="1"/>
      <c r="UT195" s="1"/>
      <c r="UU195" s="1"/>
      <c r="UV195" s="1"/>
      <c r="UW195" s="1"/>
      <c r="UX195" s="1"/>
      <c r="UY195" s="1"/>
      <c r="UZ195" s="1"/>
      <c r="VA195" s="1"/>
      <c r="VB195" s="1"/>
      <c r="VC195" s="1"/>
      <c r="VD195" s="1"/>
      <c r="VE195" s="1"/>
      <c r="VF195" s="1"/>
      <c r="VG195" s="1"/>
      <c r="VH195" s="1"/>
      <c r="VI195" s="1"/>
      <c r="VJ195" s="1"/>
      <c r="VK195" s="1"/>
      <c r="VL195" s="1"/>
      <c r="VM195" s="1"/>
      <c r="VN195" s="1"/>
      <c r="VO195" s="1"/>
      <c r="VP195" s="1"/>
      <c r="VQ195" s="1"/>
      <c r="VR195" s="1"/>
      <c r="VS195" s="1"/>
      <c r="VT195" s="1"/>
      <c r="VU195" s="1"/>
      <c r="VV195" s="1"/>
      <c r="VW195" s="1"/>
      <c r="VX195" s="1"/>
      <c r="VY195" s="1"/>
      <c r="VZ195" s="1"/>
      <c r="WA195" s="1"/>
      <c r="WB195" s="1"/>
      <c r="WC195" s="1"/>
      <c r="WD195" s="1"/>
      <c r="WE195" s="1"/>
      <c r="WF195" s="1"/>
      <c r="WG195" s="1"/>
      <c r="WH195" s="1"/>
      <c r="WI195" s="1"/>
      <c r="WJ195" s="1"/>
      <c r="WK195" s="1"/>
      <c r="WL195" s="1"/>
      <c r="WM195" s="1"/>
      <c r="WN195" s="1"/>
      <c r="WO195" s="1"/>
      <c r="WP195" s="1"/>
      <c r="WQ195" s="1"/>
      <c r="WR195" s="1"/>
      <c r="WS195" s="1"/>
      <c r="WT195" s="1"/>
      <c r="WU195" s="1"/>
      <c r="WV195" s="1"/>
      <c r="WW195" s="1"/>
      <c r="WX195" s="1"/>
      <c r="WY195" s="1"/>
      <c r="WZ195" s="1"/>
      <c r="XA195" s="1"/>
      <c r="XB195" s="1"/>
      <c r="XC195" s="1"/>
      <c r="XD195" s="1"/>
      <c r="XE195" s="1"/>
      <c r="XF195" s="1"/>
      <c r="XG195" s="1"/>
      <c r="XH195" s="1"/>
      <c r="XI195" s="1"/>
      <c r="XJ195" s="1"/>
      <c r="XK195" s="1"/>
      <c r="XL195" s="1"/>
      <c r="XM195" s="1"/>
      <c r="XN195" s="1"/>
      <c r="XO195" s="1"/>
      <c r="XP195" s="1"/>
      <c r="XQ195" s="1"/>
      <c r="XR195" s="1"/>
      <c r="XS195" s="1"/>
      <c r="XT195" s="1"/>
      <c r="XU195" s="1"/>
      <c r="XV195" s="1"/>
      <c r="XW195" s="1"/>
      <c r="XX195" s="1"/>
      <c r="XY195" s="1"/>
      <c r="XZ195" s="1"/>
      <c r="YA195" s="1"/>
      <c r="YB195" s="1"/>
      <c r="YC195" s="1"/>
      <c r="YD195" s="1"/>
      <c r="YE195" s="1"/>
      <c r="YF195" s="1"/>
      <c r="YG195" s="1"/>
      <c r="YH195" s="1"/>
      <c r="YI195" s="1"/>
      <c r="YJ195" s="1"/>
      <c r="YK195" s="1"/>
      <c r="YL195" s="1"/>
      <c r="YM195" s="1"/>
      <c r="YN195" s="1"/>
      <c r="YO195" s="1"/>
      <c r="YP195" s="1"/>
      <c r="YQ195" s="1"/>
      <c r="YR195" s="1"/>
      <c r="YS195" s="1"/>
      <c r="YT195" s="1"/>
      <c r="YU195" s="1"/>
      <c r="YV195" s="1"/>
      <c r="YW195" s="1"/>
      <c r="YX195" s="1"/>
      <c r="YY195" s="1"/>
      <c r="YZ195" s="1"/>
      <c r="ZA195" s="1"/>
      <c r="ZB195" s="1"/>
      <c r="ZC195" s="1"/>
      <c r="ZD195" s="1"/>
      <c r="ZE195" s="1"/>
      <c r="ZF195" s="1"/>
      <c r="ZG195" s="1"/>
      <c r="ZH195" s="1"/>
      <c r="ZI195" s="1"/>
      <c r="ZJ195" s="1"/>
      <c r="ZK195" s="1"/>
      <c r="ZL195" s="1"/>
      <c r="ZM195" s="1"/>
      <c r="ZN195" s="1"/>
      <c r="ZO195" s="1"/>
      <c r="ZP195" s="1"/>
      <c r="ZQ195" s="1"/>
      <c r="ZR195" s="1"/>
      <c r="ZS195" s="1"/>
    </row>
    <row r="196" spans="1:695" s="87" customFormat="1">
      <c r="A196" s="167" t="s">
        <v>133</v>
      </c>
      <c r="B196" s="85"/>
      <c r="C196" s="24"/>
      <c r="D196" s="70"/>
      <c r="E196" s="25"/>
      <c r="F196" s="25"/>
      <c r="G196" s="24"/>
      <c r="H196" s="59"/>
      <c r="I196" s="72"/>
      <c r="J196" s="68"/>
      <c r="K196" s="68"/>
      <c r="L196" s="110"/>
      <c r="M196" s="1"/>
      <c r="N196" s="97"/>
      <c r="O196" s="98"/>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c r="GU196" s="1"/>
      <c r="GV196" s="1"/>
      <c r="GW196" s="1"/>
      <c r="GX196" s="1"/>
      <c r="GY196" s="1"/>
      <c r="GZ196" s="1"/>
      <c r="HA196" s="1"/>
      <c r="HB196" s="1"/>
      <c r="HC196" s="1"/>
      <c r="HD196" s="1"/>
      <c r="HE196" s="1"/>
      <c r="HF196" s="1"/>
      <c r="HG196" s="1"/>
      <c r="HH196" s="1"/>
      <c r="HI196" s="1"/>
      <c r="HJ196" s="1"/>
      <c r="HK196" s="1"/>
      <c r="HL196" s="1"/>
      <c r="HM196" s="1"/>
      <c r="HN196" s="1"/>
      <c r="HO196" s="1"/>
      <c r="HP196" s="1"/>
      <c r="HQ196" s="1"/>
      <c r="HR196" s="1"/>
      <c r="HS196" s="1"/>
      <c r="HT196" s="1"/>
      <c r="HU196" s="1"/>
      <c r="HV196" s="1"/>
      <c r="HW196" s="1"/>
      <c r="HX196" s="1"/>
      <c r="HY196" s="1"/>
      <c r="HZ196" s="1"/>
      <c r="IA196" s="1"/>
      <c r="IB196" s="1"/>
      <c r="IC196" s="1"/>
      <c r="ID196" s="1"/>
      <c r="IE196" s="1"/>
      <c r="IF196" s="1"/>
      <c r="IG196" s="1"/>
      <c r="IH196" s="1"/>
      <c r="II196" s="1"/>
      <c r="IJ196" s="1"/>
      <c r="IK196" s="1"/>
      <c r="IL196" s="1"/>
      <c r="IM196" s="1"/>
      <c r="IN196" s="1"/>
      <c r="IO196" s="1"/>
      <c r="IP196" s="1"/>
      <c r="IQ196" s="1"/>
      <c r="IR196" s="1"/>
      <c r="IS196" s="1"/>
      <c r="IT196" s="1"/>
      <c r="IU196" s="1"/>
      <c r="IV196" s="1"/>
      <c r="IW196" s="1"/>
      <c r="IX196" s="1"/>
      <c r="IY196" s="1"/>
      <c r="IZ196" s="1"/>
      <c r="JA196" s="1"/>
      <c r="JB196" s="1"/>
      <c r="JC196" s="1"/>
      <c r="JD196" s="1"/>
      <c r="JE196" s="1"/>
      <c r="JF196" s="1"/>
      <c r="JG196" s="1"/>
      <c r="JH196" s="1"/>
      <c r="JI196" s="1"/>
      <c r="JJ196" s="1"/>
      <c r="JK196" s="1"/>
      <c r="JL196" s="1"/>
      <c r="JM196" s="1"/>
      <c r="JN196" s="1"/>
      <c r="JO196" s="1"/>
      <c r="JP196" s="1"/>
      <c r="JQ196" s="1"/>
      <c r="JR196" s="1"/>
      <c r="JS196" s="1"/>
      <c r="JT196" s="1"/>
      <c r="JU196" s="1"/>
      <c r="JV196" s="1"/>
      <c r="JW196" s="1"/>
      <c r="JX196" s="1"/>
      <c r="JY196" s="1"/>
      <c r="JZ196" s="1"/>
      <c r="KA196" s="1"/>
      <c r="KB196" s="1"/>
      <c r="KC196" s="1"/>
      <c r="KD196" s="1"/>
      <c r="KE196" s="1"/>
      <c r="KF196" s="1"/>
      <c r="KG196" s="1"/>
      <c r="KH196" s="1"/>
      <c r="KI196" s="1"/>
      <c r="KJ196" s="1"/>
      <c r="KK196" s="1"/>
      <c r="KL196" s="1"/>
      <c r="KM196" s="1"/>
      <c r="KN196" s="1"/>
      <c r="KO196" s="1"/>
      <c r="KP196" s="1"/>
      <c r="KQ196" s="1"/>
      <c r="KR196" s="1"/>
      <c r="KS196" s="1"/>
      <c r="KT196" s="1"/>
      <c r="KU196" s="1"/>
      <c r="KV196" s="1"/>
      <c r="KW196" s="1"/>
      <c r="KX196" s="1"/>
      <c r="KY196" s="1"/>
      <c r="KZ196" s="1"/>
      <c r="LA196" s="1"/>
      <c r="LB196" s="1"/>
      <c r="LC196" s="1"/>
      <c r="LD196" s="1"/>
      <c r="LE196" s="1"/>
      <c r="LF196" s="1"/>
      <c r="LG196" s="1"/>
      <c r="LH196" s="1"/>
      <c r="LI196" s="1"/>
      <c r="LJ196" s="1"/>
      <c r="LK196" s="1"/>
      <c r="LL196" s="1"/>
      <c r="LM196" s="1"/>
      <c r="LN196" s="1"/>
      <c r="LO196" s="1"/>
      <c r="LP196" s="1"/>
      <c r="LQ196" s="1"/>
      <c r="LR196" s="1"/>
      <c r="LS196" s="1"/>
      <c r="LT196" s="1"/>
      <c r="LU196" s="1"/>
      <c r="LV196" s="1"/>
      <c r="LW196" s="1"/>
      <c r="LX196" s="1"/>
      <c r="LY196" s="1"/>
      <c r="LZ196" s="1"/>
      <c r="MA196" s="1"/>
      <c r="MB196" s="1"/>
      <c r="MC196" s="1"/>
      <c r="MD196" s="1"/>
      <c r="ME196" s="1"/>
      <c r="MF196" s="1"/>
      <c r="MG196" s="1"/>
      <c r="MH196" s="1"/>
      <c r="MI196" s="1"/>
      <c r="MJ196" s="1"/>
      <c r="MK196" s="1"/>
      <c r="ML196" s="1"/>
      <c r="MM196" s="1"/>
      <c r="MN196" s="1"/>
      <c r="MO196" s="1"/>
      <c r="MP196" s="1"/>
      <c r="MQ196" s="1"/>
      <c r="MR196" s="1"/>
      <c r="MS196" s="1"/>
      <c r="MT196" s="1"/>
      <c r="MU196" s="1"/>
      <c r="MV196" s="1"/>
      <c r="MW196" s="1"/>
      <c r="MX196" s="1"/>
      <c r="MY196" s="1"/>
      <c r="MZ196" s="1"/>
      <c r="NA196" s="1"/>
      <c r="NB196" s="1"/>
      <c r="NC196" s="1"/>
      <c r="ND196" s="1"/>
      <c r="NE196" s="1"/>
      <c r="NF196" s="1"/>
      <c r="NG196" s="1"/>
      <c r="NH196" s="1"/>
      <c r="NI196" s="1"/>
      <c r="NJ196" s="1"/>
      <c r="NK196" s="1"/>
      <c r="NL196" s="1"/>
      <c r="NM196" s="1"/>
      <c r="NN196" s="1"/>
      <c r="NO196" s="1"/>
      <c r="NP196" s="1"/>
      <c r="NQ196" s="1"/>
      <c r="NR196" s="1"/>
      <c r="NS196" s="1"/>
      <c r="NT196" s="1"/>
      <c r="NU196" s="1"/>
      <c r="NV196" s="1"/>
      <c r="NW196" s="1"/>
      <c r="NX196" s="1"/>
      <c r="NY196" s="1"/>
      <c r="NZ196" s="1"/>
      <c r="OA196" s="1"/>
      <c r="OB196" s="1"/>
      <c r="OC196" s="1"/>
      <c r="OD196" s="1"/>
      <c r="OE196" s="1"/>
      <c r="OF196" s="1"/>
      <c r="OG196" s="1"/>
      <c r="OH196" s="1"/>
      <c r="OI196" s="1"/>
      <c r="OJ196" s="1"/>
      <c r="OK196" s="1"/>
      <c r="OL196" s="1"/>
      <c r="OM196" s="1"/>
      <c r="ON196" s="1"/>
      <c r="OO196" s="1"/>
      <c r="OP196" s="1"/>
      <c r="OQ196" s="1"/>
      <c r="OR196" s="1"/>
      <c r="OS196" s="1"/>
      <c r="OT196" s="1"/>
      <c r="OU196" s="1"/>
      <c r="OV196" s="1"/>
      <c r="OW196" s="1"/>
      <c r="OX196" s="1"/>
      <c r="OY196" s="1"/>
      <c r="OZ196" s="1"/>
      <c r="PA196" s="1"/>
      <c r="PB196" s="1"/>
      <c r="PC196" s="1"/>
      <c r="PD196" s="1"/>
      <c r="PE196" s="1"/>
      <c r="PF196" s="1"/>
      <c r="PG196" s="1"/>
      <c r="PH196" s="1"/>
      <c r="PI196" s="1"/>
      <c r="PJ196" s="1"/>
      <c r="PK196" s="1"/>
      <c r="PL196" s="1"/>
      <c r="PM196" s="1"/>
      <c r="PN196" s="1"/>
      <c r="PO196" s="1"/>
      <c r="PP196" s="1"/>
      <c r="PQ196" s="1"/>
      <c r="PR196" s="1"/>
      <c r="PS196" s="1"/>
      <c r="PT196" s="1"/>
      <c r="PU196" s="1"/>
      <c r="PV196" s="1"/>
      <c r="PW196" s="1"/>
      <c r="PX196" s="1"/>
      <c r="PY196" s="1"/>
      <c r="PZ196" s="1"/>
      <c r="QA196" s="1"/>
      <c r="QB196" s="1"/>
      <c r="QC196" s="1"/>
      <c r="QD196" s="1"/>
      <c r="QE196" s="1"/>
      <c r="QF196" s="1"/>
      <c r="QG196" s="1"/>
      <c r="QH196" s="1"/>
      <c r="QI196" s="1"/>
      <c r="QJ196" s="1"/>
      <c r="QK196" s="1"/>
      <c r="QL196" s="1"/>
      <c r="QM196" s="1"/>
      <c r="QN196" s="1"/>
      <c r="QO196" s="1"/>
      <c r="QP196" s="1"/>
      <c r="QQ196" s="1"/>
      <c r="QR196" s="1"/>
      <c r="QS196" s="1"/>
      <c r="QT196" s="1"/>
      <c r="QU196" s="1"/>
      <c r="QV196" s="1"/>
      <c r="QW196" s="1"/>
      <c r="QX196" s="1"/>
      <c r="QY196" s="1"/>
      <c r="QZ196" s="1"/>
      <c r="RA196" s="1"/>
      <c r="RB196" s="1"/>
      <c r="RC196" s="1"/>
      <c r="RD196" s="1"/>
      <c r="RE196" s="1"/>
      <c r="RF196" s="1"/>
      <c r="RG196" s="1"/>
      <c r="RH196" s="1"/>
      <c r="RI196" s="1"/>
      <c r="RJ196" s="1"/>
      <c r="RK196" s="1"/>
      <c r="RL196" s="1"/>
      <c r="RM196" s="1"/>
      <c r="RN196" s="1"/>
      <c r="RO196" s="1"/>
      <c r="RP196" s="1"/>
      <c r="RQ196" s="1"/>
      <c r="RR196" s="1"/>
      <c r="RS196" s="1"/>
      <c r="RT196" s="1"/>
      <c r="RU196" s="1"/>
      <c r="RV196" s="1"/>
      <c r="RW196" s="1"/>
      <c r="RX196" s="1"/>
      <c r="RY196" s="1"/>
      <c r="RZ196" s="1"/>
      <c r="SA196" s="1"/>
      <c r="SB196" s="1"/>
      <c r="SC196" s="1"/>
      <c r="SD196" s="1"/>
      <c r="SE196" s="1"/>
      <c r="SF196" s="1"/>
      <c r="SG196" s="1"/>
      <c r="SH196" s="1"/>
      <c r="SI196" s="1"/>
      <c r="SJ196" s="1"/>
      <c r="SK196" s="1"/>
      <c r="SL196" s="1"/>
      <c r="SM196" s="1"/>
      <c r="SN196" s="1"/>
      <c r="SO196" s="1"/>
      <c r="SP196" s="1"/>
      <c r="SQ196" s="1"/>
      <c r="SR196" s="1"/>
      <c r="SS196" s="1"/>
      <c r="ST196" s="1"/>
      <c r="SU196" s="1"/>
      <c r="SV196" s="1"/>
      <c r="SW196" s="1"/>
      <c r="SX196" s="1"/>
      <c r="SY196" s="1"/>
      <c r="SZ196" s="1"/>
      <c r="TA196" s="1"/>
      <c r="TB196" s="1"/>
      <c r="TC196" s="1"/>
      <c r="TD196" s="1"/>
      <c r="TE196" s="1"/>
      <c r="TF196" s="1"/>
      <c r="TG196" s="1"/>
      <c r="TH196" s="1"/>
      <c r="TI196" s="1"/>
      <c r="TJ196" s="1"/>
      <c r="TK196" s="1"/>
      <c r="TL196" s="1"/>
      <c r="TM196" s="1"/>
      <c r="TN196" s="1"/>
      <c r="TO196" s="1"/>
      <c r="TP196" s="1"/>
      <c r="TQ196" s="1"/>
      <c r="TR196" s="1"/>
      <c r="TS196" s="1"/>
      <c r="TT196" s="1"/>
      <c r="TU196" s="1"/>
      <c r="TV196" s="1"/>
      <c r="TW196" s="1"/>
      <c r="TX196" s="1"/>
      <c r="TY196" s="1"/>
      <c r="TZ196" s="1"/>
      <c r="UA196" s="1"/>
      <c r="UB196" s="1"/>
      <c r="UC196" s="1"/>
      <c r="UD196" s="1"/>
      <c r="UE196" s="1"/>
      <c r="UF196" s="1"/>
      <c r="UG196" s="1"/>
      <c r="UH196" s="1"/>
      <c r="UI196" s="1"/>
      <c r="UJ196" s="1"/>
      <c r="UK196" s="1"/>
      <c r="UL196" s="1"/>
      <c r="UM196" s="1"/>
      <c r="UN196" s="1"/>
      <c r="UO196" s="1"/>
      <c r="UP196" s="1"/>
      <c r="UQ196" s="1"/>
      <c r="UR196" s="1"/>
      <c r="US196" s="1"/>
      <c r="UT196" s="1"/>
      <c r="UU196" s="1"/>
      <c r="UV196" s="1"/>
      <c r="UW196" s="1"/>
      <c r="UX196" s="1"/>
      <c r="UY196" s="1"/>
      <c r="UZ196" s="1"/>
      <c r="VA196" s="1"/>
      <c r="VB196" s="1"/>
      <c r="VC196" s="1"/>
      <c r="VD196" s="1"/>
      <c r="VE196" s="1"/>
      <c r="VF196" s="1"/>
      <c r="VG196" s="1"/>
      <c r="VH196" s="1"/>
      <c r="VI196" s="1"/>
      <c r="VJ196" s="1"/>
      <c r="VK196" s="1"/>
      <c r="VL196" s="1"/>
      <c r="VM196" s="1"/>
      <c r="VN196" s="1"/>
      <c r="VO196" s="1"/>
      <c r="VP196" s="1"/>
      <c r="VQ196" s="1"/>
      <c r="VR196" s="1"/>
      <c r="VS196" s="1"/>
      <c r="VT196" s="1"/>
      <c r="VU196" s="1"/>
      <c r="VV196" s="1"/>
      <c r="VW196" s="1"/>
      <c r="VX196" s="1"/>
      <c r="VY196" s="1"/>
      <c r="VZ196" s="1"/>
      <c r="WA196" s="1"/>
      <c r="WB196" s="1"/>
      <c r="WC196" s="1"/>
      <c r="WD196" s="1"/>
      <c r="WE196" s="1"/>
      <c r="WF196" s="1"/>
      <c r="WG196" s="1"/>
      <c r="WH196" s="1"/>
      <c r="WI196" s="1"/>
      <c r="WJ196" s="1"/>
      <c r="WK196" s="1"/>
      <c r="WL196" s="1"/>
      <c r="WM196" s="1"/>
      <c r="WN196" s="1"/>
      <c r="WO196" s="1"/>
      <c r="WP196" s="1"/>
      <c r="WQ196" s="1"/>
      <c r="WR196" s="1"/>
      <c r="WS196" s="1"/>
      <c r="WT196" s="1"/>
      <c r="WU196" s="1"/>
      <c r="WV196" s="1"/>
      <c r="WW196" s="1"/>
      <c r="WX196" s="1"/>
      <c r="WY196" s="1"/>
      <c r="WZ196" s="1"/>
      <c r="XA196" s="1"/>
      <c r="XB196" s="1"/>
      <c r="XC196" s="1"/>
      <c r="XD196" s="1"/>
      <c r="XE196" s="1"/>
      <c r="XF196" s="1"/>
      <c r="XG196" s="1"/>
      <c r="XH196" s="1"/>
      <c r="XI196" s="1"/>
      <c r="XJ196" s="1"/>
      <c r="XK196" s="1"/>
      <c r="XL196" s="1"/>
      <c r="XM196" s="1"/>
      <c r="XN196" s="1"/>
      <c r="XO196" s="1"/>
      <c r="XP196" s="1"/>
      <c r="XQ196" s="1"/>
      <c r="XR196" s="1"/>
      <c r="XS196" s="1"/>
      <c r="XT196" s="1"/>
      <c r="XU196" s="1"/>
      <c r="XV196" s="1"/>
      <c r="XW196" s="1"/>
      <c r="XX196" s="1"/>
      <c r="XY196" s="1"/>
      <c r="XZ196" s="1"/>
      <c r="YA196" s="1"/>
      <c r="YB196" s="1"/>
      <c r="YC196" s="1"/>
      <c r="YD196" s="1"/>
      <c r="YE196" s="1"/>
      <c r="YF196" s="1"/>
      <c r="YG196" s="1"/>
      <c r="YH196" s="1"/>
      <c r="YI196" s="1"/>
      <c r="YJ196" s="1"/>
      <c r="YK196" s="1"/>
      <c r="YL196" s="1"/>
      <c r="YM196" s="1"/>
      <c r="YN196" s="1"/>
      <c r="YO196" s="1"/>
      <c r="YP196" s="1"/>
      <c r="YQ196" s="1"/>
      <c r="YR196" s="1"/>
      <c r="YS196" s="1"/>
      <c r="YT196" s="1"/>
      <c r="YU196" s="1"/>
      <c r="YV196" s="1"/>
      <c r="YW196" s="1"/>
      <c r="YX196" s="1"/>
      <c r="YY196" s="1"/>
      <c r="YZ196" s="1"/>
      <c r="ZA196" s="1"/>
      <c r="ZB196" s="1"/>
      <c r="ZC196" s="1"/>
      <c r="ZD196" s="1"/>
      <c r="ZE196" s="1"/>
      <c r="ZF196" s="1"/>
      <c r="ZG196" s="1"/>
      <c r="ZH196" s="1"/>
      <c r="ZI196" s="1"/>
      <c r="ZJ196" s="1"/>
      <c r="ZK196" s="1"/>
      <c r="ZL196" s="1"/>
      <c r="ZM196" s="1"/>
      <c r="ZN196" s="1"/>
      <c r="ZO196" s="1"/>
      <c r="ZP196" s="1"/>
      <c r="ZQ196" s="1"/>
      <c r="ZR196" s="1"/>
      <c r="ZS196" s="1"/>
    </row>
    <row r="197" spans="1:695" s="87" customFormat="1">
      <c r="A197" s="167" t="s">
        <v>133</v>
      </c>
      <c r="B197" s="90"/>
      <c r="C197" s="24" t="s">
        <v>137</v>
      </c>
      <c r="D197" s="70" t="s">
        <v>134</v>
      </c>
      <c r="E197" s="25">
        <v>0.625</v>
      </c>
      <c r="F197" s="25">
        <v>0.68402777777777779</v>
      </c>
      <c r="G197" s="24">
        <f t="shared" si="13"/>
        <v>9027.1999999999989</v>
      </c>
      <c r="H197" s="59">
        <v>112</v>
      </c>
      <c r="I197" s="72">
        <v>80.599999999999994</v>
      </c>
      <c r="J197" s="68" t="s">
        <v>32</v>
      </c>
      <c r="K197" s="68" t="s">
        <v>33</v>
      </c>
      <c r="L197" s="110"/>
      <c r="M197" s="1"/>
      <c r="N197" s="97"/>
      <c r="O197" s="98"/>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c r="HT197" s="1"/>
      <c r="HU197" s="1"/>
      <c r="HV197" s="1"/>
      <c r="HW197" s="1"/>
      <c r="HX197" s="1"/>
      <c r="HY197" s="1"/>
      <c r="HZ197" s="1"/>
      <c r="IA197" s="1"/>
      <c r="IB197" s="1"/>
      <c r="IC197" s="1"/>
      <c r="ID197" s="1"/>
      <c r="IE197" s="1"/>
      <c r="IF197" s="1"/>
      <c r="IG197" s="1"/>
      <c r="IH197" s="1"/>
      <c r="II197" s="1"/>
      <c r="IJ197" s="1"/>
      <c r="IK197" s="1"/>
      <c r="IL197" s="1"/>
      <c r="IM197" s="1"/>
      <c r="IN197" s="1"/>
      <c r="IO197" s="1"/>
      <c r="IP197" s="1"/>
      <c r="IQ197" s="1"/>
      <c r="IR197" s="1"/>
      <c r="IS197" s="1"/>
      <c r="IT197" s="1"/>
      <c r="IU197" s="1"/>
      <c r="IV197" s="1"/>
      <c r="IW197" s="1"/>
      <c r="IX197" s="1"/>
      <c r="IY197" s="1"/>
      <c r="IZ197" s="1"/>
      <c r="JA197" s="1"/>
      <c r="JB197" s="1"/>
      <c r="JC197" s="1"/>
      <c r="JD197" s="1"/>
      <c r="JE197" s="1"/>
      <c r="JF197" s="1"/>
      <c r="JG197" s="1"/>
      <c r="JH197" s="1"/>
      <c r="JI197" s="1"/>
      <c r="JJ197" s="1"/>
      <c r="JK197" s="1"/>
      <c r="JL197" s="1"/>
      <c r="JM197" s="1"/>
      <c r="JN197" s="1"/>
      <c r="JO197" s="1"/>
      <c r="JP197" s="1"/>
      <c r="JQ197" s="1"/>
      <c r="JR197" s="1"/>
      <c r="JS197" s="1"/>
      <c r="JT197" s="1"/>
      <c r="JU197" s="1"/>
      <c r="JV197" s="1"/>
      <c r="JW197" s="1"/>
      <c r="JX197" s="1"/>
      <c r="JY197" s="1"/>
      <c r="JZ197" s="1"/>
      <c r="KA197" s="1"/>
      <c r="KB197" s="1"/>
      <c r="KC197" s="1"/>
      <c r="KD197" s="1"/>
      <c r="KE197" s="1"/>
      <c r="KF197" s="1"/>
      <c r="KG197" s="1"/>
      <c r="KH197" s="1"/>
      <c r="KI197" s="1"/>
      <c r="KJ197" s="1"/>
      <c r="KK197" s="1"/>
      <c r="KL197" s="1"/>
      <c r="KM197" s="1"/>
      <c r="KN197" s="1"/>
      <c r="KO197" s="1"/>
      <c r="KP197" s="1"/>
      <c r="KQ197" s="1"/>
      <c r="KR197" s="1"/>
      <c r="KS197" s="1"/>
      <c r="KT197" s="1"/>
      <c r="KU197" s="1"/>
      <c r="KV197" s="1"/>
      <c r="KW197" s="1"/>
      <c r="KX197" s="1"/>
      <c r="KY197" s="1"/>
      <c r="KZ197" s="1"/>
      <c r="LA197" s="1"/>
      <c r="LB197" s="1"/>
      <c r="LC197" s="1"/>
      <c r="LD197" s="1"/>
      <c r="LE197" s="1"/>
      <c r="LF197" s="1"/>
      <c r="LG197" s="1"/>
      <c r="LH197" s="1"/>
      <c r="LI197" s="1"/>
      <c r="LJ197" s="1"/>
      <c r="LK197" s="1"/>
      <c r="LL197" s="1"/>
      <c r="LM197" s="1"/>
      <c r="LN197" s="1"/>
      <c r="LO197" s="1"/>
      <c r="LP197" s="1"/>
      <c r="LQ197" s="1"/>
      <c r="LR197" s="1"/>
      <c r="LS197" s="1"/>
      <c r="LT197" s="1"/>
      <c r="LU197" s="1"/>
      <c r="LV197" s="1"/>
      <c r="LW197" s="1"/>
      <c r="LX197" s="1"/>
      <c r="LY197" s="1"/>
      <c r="LZ197" s="1"/>
      <c r="MA197" s="1"/>
      <c r="MB197" s="1"/>
      <c r="MC197" s="1"/>
      <c r="MD197" s="1"/>
      <c r="ME197" s="1"/>
      <c r="MF197" s="1"/>
      <c r="MG197" s="1"/>
      <c r="MH197" s="1"/>
      <c r="MI197" s="1"/>
      <c r="MJ197" s="1"/>
      <c r="MK197" s="1"/>
      <c r="ML197" s="1"/>
      <c r="MM197" s="1"/>
      <c r="MN197" s="1"/>
      <c r="MO197" s="1"/>
      <c r="MP197" s="1"/>
      <c r="MQ197" s="1"/>
      <c r="MR197" s="1"/>
      <c r="MS197" s="1"/>
      <c r="MT197" s="1"/>
      <c r="MU197" s="1"/>
      <c r="MV197" s="1"/>
      <c r="MW197" s="1"/>
      <c r="MX197" s="1"/>
      <c r="MY197" s="1"/>
      <c r="MZ197" s="1"/>
      <c r="NA197" s="1"/>
      <c r="NB197" s="1"/>
      <c r="NC197" s="1"/>
      <c r="ND197" s="1"/>
      <c r="NE197" s="1"/>
      <c r="NF197" s="1"/>
      <c r="NG197" s="1"/>
      <c r="NH197" s="1"/>
      <c r="NI197" s="1"/>
      <c r="NJ197" s="1"/>
      <c r="NK197" s="1"/>
      <c r="NL197" s="1"/>
      <c r="NM197" s="1"/>
      <c r="NN197" s="1"/>
      <c r="NO197" s="1"/>
      <c r="NP197" s="1"/>
      <c r="NQ197" s="1"/>
      <c r="NR197" s="1"/>
      <c r="NS197" s="1"/>
      <c r="NT197" s="1"/>
      <c r="NU197" s="1"/>
      <c r="NV197" s="1"/>
      <c r="NW197" s="1"/>
      <c r="NX197" s="1"/>
      <c r="NY197" s="1"/>
      <c r="NZ197" s="1"/>
      <c r="OA197" s="1"/>
      <c r="OB197" s="1"/>
      <c r="OC197" s="1"/>
      <c r="OD197" s="1"/>
      <c r="OE197" s="1"/>
      <c r="OF197" s="1"/>
      <c r="OG197" s="1"/>
      <c r="OH197" s="1"/>
      <c r="OI197" s="1"/>
      <c r="OJ197" s="1"/>
      <c r="OK197" s="1"/>
      <c r="OL197" s="1"/>
      <c r="OM197" s="1"/>
      <c r="ON197" s="1"/>
      <c r="OO197" s="1"/>
      <c r="OP197" s="1"/>
      <c r="OQ197" s="1"/>
      <c r="OR197" s="1"/>
      <c r="OS197" s="1"/>
      <c r="OT197" s="1"/>
      <c r="OU197" s="1"/>
      <c r="OV197" s="1"/>
      <c r="OW197" s="1"/>
      <c r="OX197" s="1"/>
      <c r="OY197" s="1"/>
      <c r="OZ197" s="1"/>
      <c r="PA197" s="1"/>
      <c r="PB197" s="1"/>
      <c r="PC197" s="1"/>
      <c r="PD197" s="1"/>
      <c r="PE197" s="1"/>
      <c r="PF197" s="1"/>
      <c r="PG197" s="1"/>
      <c r="PH197" s="1"/>
      <c r="PI197" s="1"/>
      <c r="PJ197" s="1"/>
      <c r="PK197" s="1"/>
      <c r="PL197" s="1"/>
      <c r="PM197" s="1"/>
      <c r="PN197" s="1"/>
      <c r="PO197" s="1"/>
      <c r="PP197" s="1"/>
      <c r="PQ197" s="1"/>
      <c r="PR197" s="1"/>
      <c r="PS197" s="1"/>
      <c r="PT197" s="1"/>
      <c r="PU197" s="1"/>
      <c r="PV197" s="1"/>
      <c r="PW197" s="1"/>
      <c r="PX197" s="1"/>
      <c r="PY197" s="1"/>
      <c r="PZ197" s="1"/>
      <c r="QA197" s="1"/>
      <c r="QB197" s="1"/>
      <c r="QC197" s="1"/>
      <c r="QD197" s="1"/>
      <c r="QE197" s="1"/>
      <c r="QF197" s="1"/>
      <c r="QG197" s="1"/>
      <c r="QH197" s="1"/>
      <c r="QI197" s="1"/>
      <c r="QJ197" s="1"/>
      <c r="QK197" s="1"/>
      <c r="QL197" s="1"/>
      <c r="QM197" s="1"/>
      <c r="QN197" s="1"/>
      <c r="QO197" s="1"/>
      <c r="QP197" s="1"/>
      <c r="QQ197" s="1"/>
      <c r="QR197" s="1"/>
      <c r="QS197" s="1"/>
      <c r="QT197" s="1"/>
      <c r="QU197" s="1"/>
      <c r="QV197" s="1"/>
      <c r="QW197" s="1"/>
      <c r="QX197" s="1"/>
      <c r="QY197" s="1"/>
      <c r="QZ197" s="1"/>
      <c r="RA197" s="1"/>
      <c r="RB197" s="1"/>
      <c r="RC197" s="1"/>
      <c r="RD197" s="1"/>
      <c r="RE197" s="1"/>
      <c r="RF197" s="1"/>
      <c r="RG197" s="1"/>
      <c r="RH197" s="1"/>
      <c r="RI197" s="1"/>
      <c r="RJ197" s="1"/>
      <c r="RK197" s="1"/>
      <c r="RL197" s="1"/>
      <c r="RM197" s="1"/>
      <c r="RN197" s="1"/>
      <c r="RO197" s="1"/>
      <c r="RP197" s="1"/>
      <c r="RQ197" s="1"/>
      <c r="RR197" s="1"/>
      <c r="RS197" s="1"/>
      <c r="RT197" s="1"/>
      <c r="RU197" s="1"/>
      <c r="RV197" s="1"/>
      <c r="RW197" s="1"/>
      <c r="RX197" s="1"/>
      <c r="RY197" s="1"/>
      <c r="RZ197" s="1"/>
      <c r="SA197" s="1"/>
      <c r="SB197" s="1"/>
      <c r="SC197" s="1"/>
      <c r="SD197" s="1"/>
      <c r="SE197" s="1"/>
      <c r="SF197" s="1"/>
      <c r="SG197" s="1"/>
      <c r="SH197" s="1"/>
      <c r="SI197" s="1"/>
      <c r="SJ197" s="1"/>
      <c r="SK197" s="1"/>
      <c r="SL197" s="1"/>
      <c r="SM197" s="1"/>
      <c r="SN197" s="1"/>
      <c r="SO197" s="1"/>
      <c r="SP197" s="1"/>
      <c r="SQ197" s="1"/>
      <c r="SR197" s="1"/>
      <c r="SS197" s="1"/>
      <c r="ST197" s="1"/>
      <c r="SU197" s="1"/>
      <c r="SV197" s="1"/>
      <c r="SW197" s="1"/>
      <c r="SX197" s="1"/>
      <c r="SY197" s="1"/>
      <c r="SZ197" s="1"/>
      <c r="TA197" s="1"/>
      <c r="TB197" s="1"/>
      <c r="TC197" s="1"/>
      <c r="TD197" s="1"/>
      <c r="TE197" s="1"/>
      <c r="TF197" s="1"/>
      <c r="TG197" s="1"/>
      <c r="TH197" s="1"/>
      <c r="TI197" s="1"/>
      <c r="TJ197" s="1"/>
      <c r="TK197" s="1"/>
      <c r="TL197" s="1"/>
      <c r="TM197" s="1"/>
      <c r="TN197" s="1"/>
      <c r="TO197" s="1"/>
      <c r="TP197" s="1"/>
      <c r="TQ197" s="1"/>
      <c r="TR197" s="1"/>
      <c r="TS197" s="1"/>
      <c r="TT197" s="1"/>
      <c r="TU197" s="1"/>
      <c r="TV197" s="1"/>
      <c r="TW197" s="1"/>
      <c r="TX197" s="1"/>
      <c r="TY197" s="1"/>
      <c r="TZ197" s="1"/>
      <c r="UA197" s="1"/>
      <c r="UB197" s="1"/>
      <c r="UC197" s="1"/>
      <c r="UD197" s="1"/>
      <c r="UE197" s="1"/>
      <c r="UF197" s="1"/>
      <c r="UG197" s="1"/>
      <c r="UH197" s="1"/>
      <c r="UI197" s="1"/>
      <c r="UJ197" s="1"/>
      <c r="UK197" s="1"/>
      <c r="UL197" s="1"/>
      <c r="UM197" s="1"/>
      <c r="UN197" s="1"/>
      <c r="UO197" s="1"/>
      <c r="UP197" s="1"/>
      <c r="UQ197" s="1"/>
      <c r="UR197" s="1"/>
      <c r="US197" s="1"/>
      <c r="UT197" s="1"/>
      <c r="UU197" s="1"/>
      <c r="UV197" s="1"/>
      <c r="UW197" s="1"/>
      <c r="UX197" s="1"/>
      <c r="UY197" s="1"/>
      <c r="UZ197" s="1"/>
      <c r="VA197" s="1"/>
      <c r="VB197" s="1"/>
      <c r="VC197" s="1"/>
      <c r="VD197" s="1"/>
      <c r="VE197" s="1"/>
      <c r="VF197" s="1"/>
      <c r="VG197" s="1"/>
      <c r="VH197" s="1"/>
      <c r="VI197" s="1"/>
      <c r="VJ197" s="1"/>
      <c r="VK197" s="1"/>
      <c r="VL197" s="1"/>
      <c r="VM197" s="1"/>
      <c r="VN197" s="1"/>
      <c r="VO197" s="1"/>
      <c r="VP197" s="1"/>
      <c r="VQ197" s="1"/>
      <c r="VR197" s="1"/>
      <c r="VS197" s="1"/>
      <c r="VT197" s="1"/>
      <c r="VU197" s="1"/>
      <c r="VV197" s="1"/>
      <c r="VW197" s="1"/>
      <c r="VX197" s="1"/>
      <c r="VY197" s="1"/>
      <c r="VZ197" s="1"/>
      <c r="WA197" s="1"/>
      <c r="WB197" s="1"/>
      <c r="WC197" s="1"/>
      <c r="WD197" s="1"/>
      <c r="WE197" s="1"/>
      <c r="WF197" s="1"/>
      <c r="WG197" s="1"/>
      <c r="WH197" s="1"/>
      <c r="WI197" s="1"/>
      <c r="WJ197" s="1"/>
      <c r="WK197" s="1"/>
      <c r="WL197" s="1"/>
      <c r="WM197" s="1"/>
      <c r="WN197" s="1"/>
      <c r="WO197" s="1"/>
      <c r="WP197" s="1"/>
      <c r="WQ197" s="1"/>
      <c r="WR197" s="1"/>
      <c r="WS197" s="1"/>
      <c r="WT197" s="1"/>
      <c r="WU197" s="1"/>
      <c r="WV197" s="1"/>
      <c r="WW197" s="1"/>
      <c r="WX197" s="1"/>
      <c r="WY197" s="1"/>
      <c r="WZ197" s="1"/>
      <c r="XA197" s="1"/>
      <c r="XB197" s="1"/>
      <c r="XC197" s="1"/>
      <c r="XD197" s="1"/>
      <c r="XE197" s="1"/>
      <c r="XF197" s="1"/>
      <c r="XG197" s="1"/>
      <c r="XH197" s="1"/>
      <c r="XI197" s="1"/>
      <c r="XJ197" s="1"/>
      <c r="XK197" s="1"/>
      <c r="XL197" s="1"/>
      <c r="XM197" s="1"/>
      <c r="XN197" s="1"/>
      <c r="XO197" s="1"/>
      <c r="XP197" s="1"/>
      <c r="XQ197" s="1"/>
      <c r="XR197" s="1"/>
      <c r="XS197" s="1"/>
      <c r="XT197" s="1"/>
      <c r="XU197" s="1"/>
      <c r="XV197" s="1"/>
      <c r="XW197" s="1"/>
      <c r="XX197" s="1"/>
      <c r="XY197" s="1"/>
      <c r="XZ197" s="1"/>
      <c r="YA197" s="1"/>
      <c r="YB197" s="1"/>
      <c r="YC197" s="1"/>
      <c r="YD197" s="1"/>
      <c r="YE197" s="1"/>
      <c r="YF197" s="1"/>
      <c r="YG197" s="1"/>
      <c r="YH197" s="1"/>
      <c r="YI197" s="1"/>
      <c r="YJ197" s="1"/>
      <c r="YK197" s="1"/>
      <c r="YL197" s="1"/>
      <c r="YM197" s="1"/>
      <c r="YN197" s="1"/>
      <c r="YO197" s="1"/>
      <c r="YP197" s="1"/>
      <c r="YQ197" s="1"/>
      <c r="YR197" s="1"/>
      <c r="YS197" s="1"/>
      <c r="YT197" s="1"/>
      <c r="YU197" s="1"/>
      <c r="YV197" s="1"/>
      <c r="YW197" s="1"/>
      <c r="YX197" s="1"/>
      <c r="YY197" s="1"/>
      <c r="YZ197" s="1"/>
      <c r="ZA197" s="1"/>
      <c r="ZB197" s="1"/>
      <c r="ZC197" s="1"/>
      <c r="ZD197" s="1"/>
      <c r="ZE197" s="1"/>
      <c r="ZF197" s="1"/>
      <c r="ZG197" s="1"/>
      <c r="ZH197" s="1"/>
      <c r="ZI197" s="1"/>
      <c r="ZJ197" s="1"/>
      <c r="ZK197" s="1"/>
      <c r="ZL197" s="1"/>
      <c r="ZM197" s="1"/>
      <c r="ZN197" s="1"/>
      <c r="ZO197" s="1"/>
      <c r="ZP197" s="1"/>
      <c r="ZQ197" s="1"/>
      <c r="ZR197" s="1"/>
      <c r="ZS197" s="1"/>
    </row>
    <row r="198" spans="1:695" s="87" customFormat="1">
      <c r="A198" s="167" t="s">
        <v>133</v>
      </c>
      <c r="B198" s="90"/>
      <c r="C198" s="24" t="s">
        <v>106</v>
      </c>
      <c r="D198" s="70" t="s">
        <v>134</v>
      </c>
      <c r="E198" s="25">
        <v>0.6875</v>
      </c>
      <c r="F198" s="25">
        <v>0.75</v>
      </c>
      <c r="G198" s="24">
        <f t="shared" si="13"/>
        <v>9038.4</v>
      </c>
      <c r="H198" s="59">
        <v>112</v>
      </c>
      <c r="I198" s="72">
        <v>80.7</v>
      </c>
      <c r="J198" s="67" t="s">
        <v>32</v>
      </c>
      <c r="K198" s="68" t="s">
        <v>33</v>
      </c>
      <c r="L198" s="110"/>
      <c r="M198" s="1"/>
      <c r="N198" s="97"/>
      <c r="O198" s="98"/>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c r="HT198" s="1"/>
      <c r="HU198" s="1"/>
      <c r="HV198" s="1"/>
      <c r="HW198" s="1"/>
      <c r="HX198" s="1"/>
      <c r="HY198" s="1"/>
      <c r="HZ198" s="1"/>
      <c r="IA198" s="1"/>
      <c r="IB198" s="1"/>
      <c r="IC198" s="1"/>
      <c r="ID198" s="1"/>
      <c r="IE198" s="1"/>
      <c r="IF198" s="1"/>
      <c r="IG198" s="1"/>
      <c r="IH198" s="1"/>
      <c r="II198" s="1"/>
      <c r="IJ198" s="1"/>
      <c r="IK198" s="1"/>
      <c r="IL198" s="1"/>
      <c r="IM198" s="1"/>
      <c r="IN198" s="1"/>
      <c r="IO198" s="1"/>
      <c r="IP198" s="1"/>
      <c r="IQ198" s="1"/>
      <c r="IR198" s="1"/>
      <c r="IS198" s="1"/>
      <c r="IT198" s="1"/>
      <c r="IU198" s="1"/>
      <c r="IV198" s="1"/>
      <c r="IW198" s="1"/>
      <c r="IX198" s="1"/>
      <c r="IY198" s="1"/>
      <c r="IZ198" s="1"/>
      <c r="JA198" s="1"/>
      <c r="JB198" s="1"/>
      <c r="JC198" s="1"/>
      <c r="JD198" s="1"/>
      <c r="JE198" s="1"/>
      <c r="JF198" s="1"/>
      <c r="JG198" s="1"/>
      <c r="JH198" s="1"/>
      <c r="JI198" s="1"/>
      <c r="JJ198" s="1"/>
      <c r="JK198" s="1"/>
      <c r="JL198" s="1"/>
      <c r="JM198" s="1"/>
      <c r="JN198" s="1"/>
      <c r="JO198" s="1"/>
      <c r="JP198" s="1"/>
      <c r="JQ198" s="1"/>
      <c r="JR198" s="1"/>
      <c r="JS198" s="1"/>
      <c r="JT198" s="1"/>
      <c r="JU198" s="1"/>
      <c r="JV198" s="1"/>
      <c r="JW198" s="1"/>
      <c r="JX198" s="1"/>
      <c r="JY198" s="1"/>
      <c r="JZ198" s="1"/>
      <c r="KA198" s="1"/>
      <c r="KB198" s="1"/>
      <c r="KC198" s="1"/>
      <c r="KD198" s="1"/>
      <c r="KE198" s="1"/>
      <c r="KF198" s="1"/>
      <c r="KG198" s="1"/>
      <c r="KH198" s="1"/>
      <c r="KI198" s="1"/>
      <c r="KJ198" s="1"/>
      <c r="KK198" s="1"/>
      <c r="KL198" s="1"/>
      <c r="KM198" s="1"/>
      <c r="KN198" s="1"/>
      <c r="KO198" s="1"/>
      <c r="KP198" s="1"/>
      <c r="KQ198" s="1"/>
      <c r="KR198" s="1"/>
      <c r="KS198" s="1"/>
      <c r="KT198" s="1"/>
      <c r="KU198" s="1"/>
      <c r="KV198" s="1"/>
      <c r="KW198" s="1"/>
      <c r="KX198" s="1"/>
      <c r="KY198" s="1"/>
      <c r="KZ198" s="1"/>
      <c r="LA198" s="1"/>
      <c r="LB198" s="1"/>
      <c r="LC198" s="1"/>
      <c r="LD198" s="1"/>
      <c r="LE198" s="1"/>
      <c r="LF198" s="1"/>
      <c r="LG198" s="1"/>
      <c r="LH198" s="1"/>
      <c r="LI198" s="1"/>
      <c r="LJ198" s="1"/>
      <c r="LK198" s="1"/>
      <c r="LL198" s="1"/>
      <c r="LM198" s="1"/>
      <c r="LN198" s="1"/>
      <c r="LO198" s="1"/>
      <c r="LP198" s="1"/>
      <c r="LQ198" s="1"/>
      <c r="LR198" s="1"/>
      <c r="LS198" s="1"/>
      <c r="LT198" s="1"/>
      <c r="LU198" s="1"/>
      <c r="LV198" s="1"/>
      <c r="LW198" s="1"/>
      <c r="LX198" s="1"/>
      <c r="LY198" s="1"/>
      <c r="LZ198" s="1"/>
      <c r="MA198" s="1"/>
      <c r="MB198" s="1"/>
      <c r="MC198" s="1"/>
      <c r="MD198" s="1"/>
      <c r="ME198" s="1"/>
      <c r="MF198" s="1"/>
      <c r="MG198" s="1"/>
      <c r="MH198" s="1"/>
      <c r="MI198" s="1"/>
      <c r="MJ198" s="1"/>
      <c r="MK198" s="1"/>
      <c r="ML198" s="1"/>
      <c r="MM198" s="1"/>
      <c r="MN198" s="1"/>
      <c r="MO198" s="1"/>
      <c r="MP198" s="1"/>
      <c r="MQ198" s="1"/>
      <c r="MR198" s="1"/>
      <c r="MS198" s="1"/>
      <c r="MT198" s="1"/>
      <c r="MU198" s="1"/>
      <c r="MV198" s="1"/>
      <c r="MW198" s="1"/>
      <c r="MX198" s="1"/>
      <c r="MY198" s="1"/>
      <c r="MZ198" s="1"/>
      <c r="NA198" s="1"/>
      <c r="NB198" s="1"/>
      <c r="NC198" s="1"/>
      <c r="ND198" s="1"/>
      <c r="NE198" s="1"/>
      <c r="NF198" s="1"/>
      <c r="NG198" s="1"/>
      <c r="NH198" s="1"/>
      <c r="NI198" s="1"/>
      <c r="NJ198" s="1"/>
      <c r="NK198" s="1"/>
      <c r="NL198" s="1"/>
      <c r="NM198" s="1"/>
      <c r="NN198" s="1"/>
      <c r="NO198" s="1"/>
      <c r="NP198" s="1"/>
      <c r="NQ198" s="1"/>
      <c r="NR198" s="1"/>
      <c r="NS198" s="1"/>
      <c r="NT198" s="1"/>
      <c r="NU198" s="1"/>
      <c r="NV198" s="1"/>
      <c r="NW198" s="1"/>
      <c r="NX198" s="1"/>
      <c r="NY198" s="1"/>
      <c r="NZ198" s="1"/>
      <c r="OA198" s="1"/>
      <c r="OB198" s="1"/>
      <c r="OC198" s="1"/>
      <c r="OD198" s="1"/>
      <c r="OE198" s="1"/>
      <c r="OF198" s="1"/>
      <c r="OG198" s="1"/>
      <c r="OH198" s="1"/>
      <c r="OI198" s="1"/>
      <c r="OJ198" s="1"/>
      <c r="OK198" s="1"/>
      <c r="OL198" s="1"/>
      <c r="OM198" s="1"/>
      <c r="ON198" s="1"/>
      <c r="OO198" s="1"/>
      <c r="OP198" s="1"/>
      <c r="OQ198" s="1"/>
      <c r="OR198" s="1"/>
      <c r="OS198" s="1"/>
      <c r="OT198" s="1"/>
      <c r="OU198" s="1"/>
      <c r="OV198" s="1"/>
      <c r="OW198" s="1"/>
      <c r="OX198" s="1"/>
      <c r="OY198" s="1"/>
      <c r="OZ198" s="1"/>
      <c r="PA198" s="1"/>
      <c r="PB198" s="1"/>
      <c r="PC198" s="1"/>
      <c r="PD198" s="1"/>
      <c r="PE198" s="1"/>
      <c r="PF198" s="1"/>
      <c r="PG198" s="1"/>
      <c r="PH198" s="1"/>
      <c r="PI198" s="1"/>
      <c r="PJ198" s="1"/>
      <c r="PK198" s="1"/>
      <c r="PL198" s="1"/>
      <c r="PM198" s="1"/>
      <c r="PN198" s="1"/>
      <c r="PO198" s="1"/>
      <c r="PP198" s="1"/>
      <c r="PQ198" s="1"/>
      <c r="PR198" s="1"/>
      <c r="PS198" s="1"/>
      <c r="PT198" s="1"/>
      <c r="PU198" s="1"/>
      <c r="PV198" s="1"/>
      <c r="PW198" s="1"/>
      <c r="PX198" s="1"/>
      <c r="PY198" s="1"/>
      <c r="PZ198" s="1"/>
      <c r="QA198" s="1"/>
      <c r="QB198" s="1"/>
      <c r="QC198" s="1"/>
      <c r="QD198" s="1"/>
      <c r="QE198" s="1"/>
      <c r="QF198" s="1"/>
      <c r="QG198" s="1"/>
      <c r="QH198" s="1"/>
      <c r="QI198" s="1"/>
      <c r="QJ198" s="1"/>
      <c r="QK198" s="1"/>
      <c r="QL198" s="1"/>
      <c r="QM198" s="1"/>
      <c r="QN198" s="1"/>
      <c r="QO198" s="1"/>
      <c r="QP198" s="1"/>
      <c r="QQ198" s="1"/>
      <c r="QR198" s="1"/>
      <c r="QS198" s="1"/>
      <c r="QT198" s="1"/>
      <c r="QU198" s="1"/>
      <c r="QV198" s="1"/>
      <c r="QW198" s="1"/>
      <c r="QX198" s="1"/>
      <c r="QY198" s="1"/>
      <c r="QZ198" s="1"/>
      <c r="RA198" s="1"/>
      <c r="RB198" s="1"/>
      <c r="RC198" s="1"/>
      <c r="RD198" s="1"/>
      <c r="RE198" s="1"/>
      <c r="RF198" s="1"/>
      <c r="RG198" s="1"/>
      <c r="RH198" s="1"/>
      <c r="RI198" s="1"/>
      <c r="RJ198" s="1"/>
      <c r="RK198" s="1"/>
      <c r="RL198" s="1"/>
      <c r="RM198" s="1"/>
      <c r="RN198" s="1"/>
      <c r="RO198" s="1"/>
      <c r="RP198" s="1"/>
      <c r="RQ198" s="1"/>
      <c r="RR198" s="1"/>
      <c r="RS198" s="1"/>
      <c r="RT198" s="1"/>
      <c r="RU198" s="1"/>
      <c r="RV198" s="1"/>
      <c r="RW198" s="1"/>
      <c r="RX198" s="1"/>
      <c r="RY198" s="1"/>
      <c r="RZ198" s="1"/>
      <c r="SA198" s="1"/>
      <c r="SB198" s="1"/>
      <c r="SC198" s="1"/>
      <c r="SD198" s="1"/>
      <c r="SE198" s="1"/>
      <c r="SF198" s="1"/>
      <c r="SG198" s="1"/>
      <c r="SH198" s="1"/>
      <c r="SI198" s="1"/>
      <c r="SJ198" s="1"/>
      <c r="SK198" s="1"/>
      <c r="SL198" s="1"/>
      <c r="SM198" s="1"/>
      <c r="SN198" s="1"/>
      <c r="SO198" s="1"/>
      <c r="SP198" s="1"/>
      <c r="SQ198" s="1"/>
      <c r="SR198" s="1"/>
      <c r="SS198" s="1"/>
      <c r="ST198" s="1"/>
      <c r="SU198" s="1"/>
      <c r="SV198" s="1"/>
      <c r="SW198" s="1"/>
      <c r="SX198" s="1"/>
      <c r="SY198" s="1"/>
      <c r="SZ198" s="1"/>
      <c r="TA198" s="1"/>
      <c r="TB198" s="1"/>
      <c r="TC198" s="1"/>
      <c r="TD198" s="1"/>
      <c r="TE198" s="1"/>
      <c r="TF198" s="1"/>
      <c r="TG198" s="1"/>
      <c r="TH198" s="1"/>
      <c r="TI198" s="1"/>
      <c r="TJ198" s="1"/>
      <c r="TK198" s="1"/>
      <c r="TL198" s="1"/>
      <c r="TM198" s="1"/>
      <c r="TN198" s="1"/>
      <c r="TO198" s="1"/>
      <c r="TP198" s="1"/>
      <c r="TQ198" s="1"/>
      <c r="TR198" s="1"/>
      <c r="TS198" s="1"/>
      <c r="TT198" s="1"/>
      <c r="TU198" s="1"/>
      <c r="TV198" s="1"/>
      <c r="TW198" s="1"/>
      <c r="TX198" s="1"/>
      <c r="TY198" s="1"/>
      <c r="TZ198" s="1"/>
      <c r="UA198" s="1"/>
      <c r="UB198" s="1"/>
      <c r="UC198" s="1"/>
      <c r="UD198" s="1"/>
      <c r="UE198" s="1"/>
      <c r="UF198" s="1"/>
      <c r="UG198" s="1"/>
      <c r="UH198" s="1"/>
      <c r="UI198" s="1"/>
      <c r="UJ198" s="1"/>
      <c r="UK198" s="1"/>
      <c r="UL198" s="1"/>
      <c r="UM198" s="1"/>
      <c r="UN198" s="1"/>
      <c r="UO198" s="1"/>
      <c r="UP198" s="1"/>
      <c r="UQ198" s="1"/>
      <c r="UR198" s="1"/>
      <c r="US198" s="1"/>
      <c r="UT198" s="1"/>
      <c r="UU198" s="1"/>
      <c r="UV198" s="1"/>
      <c r="UW198" s="1"/>
      <c r="UX198" s="1"/>
      <c r="UY198" s="1"/>
      <c r="UZ198" s="1"/>
      <c r="VA198" s="1"/>
      <c r="VB198" s="1"/>
      <c r="VC198" s="1"/>
      <c r="VD198" s="1"/>
      <c r="VE198" s="1"/>
      <c r="VF198" s="1"/>
      <c r="VG198" s="1"/>
      <c r="VH198" s="1"/>
      <c r="VI198" s="1"/>
      <c r="VJ198" s="1"/>
      <c r="VK198" s="1"/>
      <c r="VL198" s="1"/>
      <c r="VM198" s="1"/>
      <c r="VN198" s="1"/>
      <c r="VO198" s="1"/>
      <c r="VP198" s="1"/>
      <c r="VQ198" s="1"/>
      <c r="VR198" s="1"/>
      <c r="VS198" s="1"/>
      <c r="VT198" s="1"/>
      <c r="VU198" s="1"/>
      <c r="VV198" s="1"/>
      <c r="VW198" s="1"/>
      <c r="VX198" s="1"/>
      <c r="VY198" s="1"/>
      <c r="VZ198" s="1"/>
      <c r="WA198" s="1"/>
      <c r="WB198" s="1"/>
      <c r="WC198" s="1"/>
      <c r="WD198" s="1"/>
      <c r="WE198" s="1"/>
      <c r="WF198" s="1"/>
      <c r="WG198" s="1"/>
      <c r="WH198" s="1"/>
      <c r="WI198" s="1"/>
      <c r="WJ198" s="1"/>
      <c r="WK198" s="1"/>
      <c r="WL198" s="1"/>
      <c r="WM198" s="1"/>
      <c r="WN198" s="1"/>
      <c r="WO198" s="1"/>
      <c r="WP198" s="1"/>
      <c r="WQ198" s="1"/>
      <c r="WR198" s="1"/>
      <c r="WS198" s="1"/>
      <c r="WT198" s="1"/>
      <c r="WU198" s="1"/>
      <c r="WV198" s="1"/>
      <c r="WW198" s="1"/>
      <c r="WX198" s="1"/>
      <c r="WY198" s="1"/>
      <c r="WZ198" s="1"/>
      <c r="XA198" s="1"/>
      <c r="XB198" s="1"/>
      <c r="XC198" s="1"/>
      <c r="XD198" s="1"/>
      <c r="XE198" s="1"/>
      <c r="XF198" s="1"/>
      <c r="XG198" s="1"/>
      <c r="XH198" s="1"/>
      <c r="XI198" s="1"/>
      <c r="XJ198" s="1"/>
      <c r="XK198" s="1"/>
      <c r="XL198" s="1"/>
      <c r="XM198" s="1"/>
      <c r="XN198" s="1"/>
      <c r="XO198" s="1"/>
      <c r="XP198" s="1"/>
      <c r="XQ198" s="1"/>
      <c r="XR198" s="1"/>
      <c r="XS198" s="1"/>
      <c r="XT198" s="1"/>
      <c r="XU198" s="1"/>
      <c r="XV198" s="1"/>
      <c r="XW198" s="1"/>
      <c r="XX198" s="1"/>
      <c r="XY198" s="1"/>
      <c r="XZ198" s="1"/>
      <c r="YA198" s="1"/>
      <c r="YB198" s="1"/>
      <c r="YC198" s="1"/>
      <c r="YD198" s="1"/>
      <c r="YE198" s="1"/>
      <c r="YF198" s="1"/>
      <c r="YG198" s="1"/>
      <c r="YH198" s="1"/>
      <c r="YI198" s="1"/>
      <c r="YJ198" s="1"/>
      <c r="YK198" s="1"/>
      <c r="YL198" s="1"/>
      <c r="YM198" s="1"/>
      <c r="YN198" s="1"/>
      <c r="YO198" s="1"/>
      <c r="YP198" s="1"/>
      <c r="YQ198" s="1"/>
      <c r="YR198" s="1"/>
      <c r="YS198" s="1"/>
      <c r="YT198" s="1"/>
      <c r="YU198" s="1"/>
      <c r="YV198" s="1"/>
      <c r="YW198" s="1"/>
      <c r="YX198" s="1"/>
      <c r="YY198" s="1"/>
      <c r="YZ198" s="1"/>
      <c r="ZA198" s="1"/>
      <c r="ZB198" s="1"/>
      <c r="ZC198" s="1"/>
      <c r="ZD198" s="1"/>
      <c r="ZE198" s="1"/>
      <c r="ZF198" s="1"/>
      <c r="ZG198" s="1"/>
      <c r="ZH198" s="1"/>
      <c r="ZI198" s="1"/>
      <c r="ZJ198" s="1"/>
      <c r="ZK198" s="1"/>
      <c r="ZL198" s="1"/>
      <c r="ZM198" s="1"/>
      <c r="ZN198" s="1"/>
      <c r="ZO198" s="1"/>
      <c r="ZP198" s="1"/>
      <c r="ZQ198" s="1"/>
      <c r="ZR198" s="1"/>
      <c r="ZS198" s="1"/>
    </row>
    <row r="199" spans="1:695" s="87" customFormat="1">
      <c r="A199" s="167" t="s">
        <v>133</v>
      </c>
      <c r="B199" s="85"/>
      <c r="C199" s="24"/>
      <c r="D199" s="70"/>
      <c r="E199" s="25"/>
      <c r="F199" s="25"/>
      <c r="G199" s="24"/>
      <c r="H199" s="59"/>
      <c r="I199" s="72"/>
      <c r="J199" s="68"/>
      <c r="K199" s="68"/>
      <c r="L199" s="110"/>
      <c r="M199" s="1"/>
      <c r="N199" s="97"/>
      <c r="O199" s="98"/>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c r="HS199" s="1"/>
      <c r="HT199" s="1"/>
      <c r="HU199" s="1"/>
      <c r="HV199" s="1"/>
      <c r="HW199" s="1"/>
      <c r="HX199" s="1"/>
      <c r="HY199" s="1"/>
      <c r="HZ199" s="1"/>
      <c r="IA199" s="1"/>
      <c r="IB199" s="1"/>
      <c r="IC199" s="1"/>
      <c r="ID199" s="1"/>
      <c r="IE199" s="1"/>
      <c r="IF199" s="1"/>
      <c r="IG199" s="1"/>
      <c r="IH199" s="1"/>
      <c r="II199" s="1"/>
      <c r="IJ199" s="1"/>
      <c r="IK199" s="1"/>
      <c r="IL199" s="1"/>
      <c r="IM199" s="1"/>
      <c r="IN199" s="1"/>
      <c r="IO199" s="1"/>
      <c r="IP199" s="1"/>
      <c r="IQ199" s="1"/>
      <c r="IR199" s="1"/>
      <c r="IS199" s="1"/>
      <c r="IT199" s="1"/>
      <c r="IU199" s="1"/>
      <c r="IV199" s="1"/>
      <c r="IW199" s="1"/>
      <c r="IX199" s="1"/>
      <c r="IY199" s="1"/>
      <c r="IZ199" s="1"/>
      <c r="JA199" s="1"/>
      <c r="JB199" s="1"/>
      <c r="JC199" s="1"/>
      <c r="JD199" s="1"/>
      <c r="JE199" s="1"/>
      <c r="JF199" s="1"/>
      <c r="JG199" s="1"/>
      <c r="JH199" s="1"/>
      <c r="JI199" s="1"/>
      <c r="JJ199" s="1"/>
      <c r="JK199" s="1"/>
      <c r="JL199" s="1"/>
      <c r="JM199" s="1"/>
      <c r="JN199" s="1"/>
      <c r="JO199" s="1"/>
      <c r="JP199" s="1"/>
      <c r="JQ199" s="1"/>
      <c r="JR199" s="1"/>
      <c r="JS199" s="1"/>
      <c r="JT199" s="1"/>
      <c r="JU199" s="1"/>
      <c r="JV199" s="1"/>
      <c r="JW199" s="1"/>
      <c r="JX199" s="1"/>
      <c r="JY199" s="1"/>
      <c r="JZ199" s="1"/>
      <c r="KA199" s="1"/>
      <c r="KB199" s="1"/>
      <c r="KC199" s="1"/>
      <c r="KD199" s="1"/>
      <c r="KE199" s="1"/>
      <c r="KF199" s="1"/>
      <c r="KG199" s="1"/>
      <c r="KH199" s="1"/>
      <c r="KI199" s="1"/>
      <c r="KJ199" s="1"/>
      <c r="KK199" s="1"/>
      <c r="KL199" s="1"/>
      <c r="KM199" s="1"/>
      <c r="KN199" s="1"/>
      <c r="KO199" s="1"/>
      <c r="KP199" s="1"/>
      <c r="KQ199" s="1"/>
      <c r="KR199" s="1"/>
      <c r="KS199" s="1"/>
      <c r="KT199" s="1"/>
      <c r="KU199" s="1"/>
      <c r="KV199" s="1"/>
      <c r="KW199" s="1"/>
      <c r="KX199" s="1"/>
      <c r="KY199" s="1"/>
      <c r="KZ199" s="1"/>
      <c r="LA199" s="1"/>
      <c r="LB199" s="1"/>
      <c r="LC199" s="1"/>
      <c r="LD199" s="1"/>
      <c r="LE199" s="1"/>
      <c r="LF199" s="1"/>
      <c r="LG199" s="1"/>
      <c r="LH199" s="1"/>
      <c r="LI199" s="1"/>
      <c r="LJ199" s="1"/>
      <c r="LK199" s="1"/>
      <c r="LL199" s="1"/>
      <c r="LM199" s="1"/>
      <c r="LN199" s="1"/>
      <c r="LO199" s="1"/>
      <c r="LP199" s="1"/>
      <c r="LQ199" s="1"/>
      <c r="LR199" s="1"/>
      <c r="LS199" s="1"/>
      <c r="LT199" s="1"/>
      <c r="LU199" s="1"/>
      <c r="LV199" s="1"/>
      <c r="LW199" s="1"/>
      <c r="LX199" s="1"/>
      <c r="LY199" s="1"/>
      <c r="LZ199" s="1"/>
      <c r="MA199" s="1"/>
      <c r="MB199" s="1"/>
      <c r="MC199" s="1"/>
      <c r="MD199" s="1"/>
      <c r="ME199" s="1"/>
      <c r="MF199" s="1"/>
      <c r="MG199" s="1"/>
      <c r="MH199" s="1"/>
      <c r="MI199" s="1"/>
      <c r="MJ199" s="1"/>
      <c r="MK199" s="1"/>
      <c r="ML199" s="1"/>
      <c r="MM199" s="1"/>
      <c r="MN199" s="1"/>
      <c r="MO199" s="1"/>
      <c r="MP199" s="1"/>
      <c r="MQ199" s="1"/>
      <c r="MR199" s="1"/>
      <c r="MS199" s="1"/>
      <c r="MT199" s="1"/>
      <c r="MU199" s="1"/>
      <c r="MV199" s="1"/>
      <c r="MW199" s="1"/>
      <c r="MX199" s="1"/>
      <c r="MY199" s="1"/>
      <c r="MZ199" s="1"/>
      <c r="NA199" s="1"/>
      <c r="NB199" s="1"/>
      <c r="NC199" s="1"/>
      <c r="ND199" s="1"/>
      <c r="NE199" s="1"/>
      <c r="NF199" s="1"/>
      <c r="NG199" s="1"/>
      <c r="NH199" s="1"/>
      <c r="NI199" s="1"/>
      <c r="NJ199" s="1"/>
      <c r="NK199" s="1"/>
      <c r="NL199" s="1"/>
      <c r="NM199" s="1"/>
      <c r="NN199" s="1"/>
      <c r="NO199" s="1"/>
      <c r="NP199" s="1"/>
      <c r="NQ199" s="1"/>
      <c r="NR199" s="1"/>
      <c r="NS199" s="1"/>
      <c r="NT199" s="1"/>
      <c r="NU199" s="1"/>
      <c r="NV199" s="1"/>
      <c r="NW199" s="1"/>
      <c r="NX199" s="1"/>
      <c r="NY199" s="1"/>
      <c r="NZ199" s="1"/>
      <c r="OA199" s="1"/>
      <c r="OB199" s="1"/>
      <c r="OC199" s="1"/>
      <c r="OD199" s="1"/>
      <c r="OE199" s="1"/>
      <c r="OF199" s="1"/>
      <c r="OG199" s="1"/>
      <c r="OH199" s="1"/>
      <c r="OI199" s="1"/>
      <c r="OJ199" s="1"/>
      <c r="OK199" s="1"/>
      <c r="OL199" s="1"/>
      <c r="OM199" s="1"/>
      <c r="ON199" s="1"/>
      <c r="OO199" s="1"/>
      <c r="OP199" s="1"/>
      <c r="OQ199" s="1"/>
      <c r="OR199" s="1"/>
      <c r="OS199" s="1"/>
      <c r="OT199" s="1"/>
      <c r="OU199" s="1"/>
      <c r="OV199" s="1"/>
      <c r="OW199" s="1"/>
      <c r="OX199" s="1"/>
      <c r="OY199" s="1"/>
      <c r="OZ199" s="1"/>
      <c r="PA199" s="1"/>
      <c r="PB199" s="1"/>
      <c r="PC199" s="1"/>
      <c r="PD199" s="1"/>
      <c r="PE199" s="1"/>
      <c r="PF199" s="1"/>
      <c r="PG199" s="1"/>
      <c r="PH199" s="1"/>
      <c r="PI199" s="1"/>
      <c r="PJ199" s="1"/>
      <c r="PK199" s="1"/>
      <c r="PL199" s="1"/>
      <c r="PM199" s="1"/>
      <c r="PN199" s="1"/>
      <c r="PO199" s="1"/>
      <c r="PP199" s="1"/>
      <c r="PQ199" s="1"/>
      <c r="PR199" s="1"/>
      <c r="PS199" s="1"/>
      <c r="PT199" s="1"/>
      <c r="PU199" s="1"/>
      <c r="PV199" s="1"/>
      <c r="PW199" s="1"/>
      <c r="PX199" s="1"/>
      <c r="PY199" s="1"/>
      <c r="PZ199" s="1"/>
      <c r="QA199" s="1"/>
      <c r="QB199" s="1"/>
      <c r="QC199" s="1"/>
      <c r="QD199" s="1"/>
      <c r="QE199" s="1"/>
      <c r="QF199" s="1"/>
      <c r="QG199" s="1"/>
      <c r="QH199" s="1"/>
      <c r="QI199" s="1"/>
      <c r="QJ199" s="1"/>
      <c r="QK199" s="1"/>
      <c r="QL199" s="1"/>
      <c r="QM199" s="1"/>
      <c r="QN199" s="1"/>
      <c r="QO199" s="1"/>
      <c r="QP199" s="1"/>
      <c r="QQ199" s="1"/>
      <c r="QR199" s="1"/>
      <c r="QS199" s="1"/>
      <c r="QT199" s="1"/>
      <c r="QU199" s="1"/>
      <c r="QV199" s="1"/>
      <c r="QW199" s="1"/>
      <c r="QX199" s="1"/>
      <c r="QY199" s="1"/>
      <c r="QZ199" s="1"/>
      <c r="RA199" s="1"/>
      <c r="RB199" s="1"/>
      <c r="RC199" s="1"/>
      <c r="RD199" s="1"/>
      <c r="RE199" s="1"/>
      <c r="RF199" s="1"/>
      <c r="RG199" s="1"/>
      <c r="RH199" s="1"/>
      <c r="RI199" s="1"/>
      <c r="RJ199" s="1"/>
      <c r="RK199" s="1"/>
      <c r="RL199" s="1"/>
      <c r="RM199" s="1"/>
      <c r="RN199" s="1"/>
      <c r="RO199" s="1"/>
      <c r="RP199" s="1"/>
      <c r="RQ199" s="1"/>
      <c r="RR199" s="1"/>
      <c r="RS199" s="1"/>
      <c r="RT199" s="1"/>
      <c r="RU199" s="1"/>
      <c r="RV199" s="1"/>
      <c r="RW199" s="1"/>
      <c r="RX199" s="1"/>
      <c r="RY199" s="1"/>
      <c r="RZ199" s="1"/>
      <c r="SA199" s="1"/>
      <c r="SB199" s="1"/>
      <c r="SC199" s="1"/>
      <c r="SD199" s="1"/>
      <c r="SE199" s="1"/>
      <c r="SF199" s="1"/>
      <c r="SG199" s="1"/>
      <c r="SH199" s="1"/>
      <c r="SI199" s="1"/>
      <c r="SJ199" s="1"/>
      <c r="SK199" s="1"/>
      <c r="SL199" s="1"/>
      <c r="SM199" s="1"/>
      <c r="SN199" s="1"/>
      <c r="SO199" s="1"/>
      <c r="SP199" s="1"/>
      <c r="SQ199" s="1"/>
      <c r="SR199" s="1"/>
      <c r="SS199" s="1"/>
      <c r="ST199" s="1"/>
      <c r="SU199" s="1"/>
      <c r="SV199" s="1"/>
      <c r="SW199" s="1"/>
      <c r="SX199" s="1"/>
      <c r="SY199" s="1"/>
      <c r="SZ199" s="1"/>
      <c r="TA199" s="1"/>
      <c r="TB199" s="1"/>
      <c r="TC199" s="1"/>
      <c r="TD199" s="1"/>
      <c r="TE199" s="1"/>
      <c r="TF199" s="1"/>
      <c r="TG199" s="1"/>
      <c r="TH199" s="1"/>
      <c r="TI199" s="1"/>
      <c r="TJ199" s="1"/>
      <c r="TK199" s="1"/>
      <c r="TL199" s="1"/>
      <c r="TM199" s="1"/>
      <c r="TN199" s="1"/>
      <c r="TO199" s="1"/>
      <c r="TP199" s="1"/>
      <c r="TQ199" s="1"/>
      <c r="TR199" s="1"/>
      <c r="TS199" s="1"/>
      <c r="TT199" s="1"/>
      <c r="TU199" s="1"/>
      <c r="TV199" s="1"/>
      <c r="TW199" s="1"/>
      <c r="TX199" s="1"/>
      <c r="TY199" s="1"/>
      <c r="TZ199" s="1"/>
      <c r="UA199" s="1"/>
      <c r="UB199" s="1"/>
      <c r="UC199" s="1"/>
      <c r="UD199" s="1"/>
      <c r="UE199" s="1"/>
      <c r="UF199" s="1"/>
      <c r="UG199" s="1"/>
      <c r="UH199" s="1"/>
      <c r="UI199" s="1"/>
      <c r="UJ199" s="1"/>
      <c r="UK199" s="1"/>
      <c r="UL199" s="1"/>
      <c r="UM199" s="1"/>
      <c r="UN199" s="1"/>
      <c r="UO199" s="1"/>
      <c r="UP199" s="1"/>
      <c r="UQ199" s="1"/>
      <c r="UR199" s="1"/>
      <c r="US199" s="1"/>
      <c r="UT199" s="1"/>
      <c r="UU199" s="1"/>
      <c r="UV199" s="1"/>
      <c r="UW199" s="1"/>
      <c r="UX199" s="1"/>
      <c r="UY199" s="1"/>
      <c r="UZ199" s="1"/>
      <c r="VA199" s="1"/>
      <c r="VB199" s="1"/>
      <c r="VC199" s="1"/>
      <c r="VD199" s="1"/>
      <c r="VE199" s="1"/>
      <c r="VF199" s="1"/>
      <c r="VG199" s="1"/>
      <c r="VH199" s="1"/>
      <c r="VI199" s="1"/>
      <c r="VJ199" s="1"/>
      <c r="VK199" s="1"/>
      <c r="VL199" s="1"/>
      <c r="VM199" s="1"/>
      <c r="VN199" s="1"/>
      <c r="VO199" s="1"/>
      <c r="VP199" s="1"/>
      <c r="VQ199" s="1"/>
      <c r="VR199" s="1"/>
      <c r="VS199" s="1"/>
      <c r="VT199" s="1"/>
      <c r="VU199" s="1"/>
      <c r="VV199" s="1"/>
      <c r="VW199" s="1"/>
      <c r="VX199" s="1"/>
      <c r="VY199" s="1"/>
      <c r="VZ199" s="1"/>
      <c r="WA199" s="1"/>
      <c r="WB199" s="1"/>
      <c r="WC199" s="1"/>
      <c r="WD199" s="1"/>
      <c r="WE199" s="1"/>
      <c r="WF199" s="1"/>
      <c r="WG199" s="1"/>
      <c r="WH199" s="1"/>
      <c r="WI199" s="1"/>
      <c r="WJ199" s="1"/>
      <c r="WK199" s="1"/>
      <c r="WL199" s="1"/>
      <c r="WM199" s="1"/>
      <c r="WN199" s="1"/>
      <c r="WO199" s="1"/>
      <c r="WP199" s="1"/>
      <c r="WQ199" s="1"/>
      <c r="WR199" s="1"/>
      <c r="WS199" s="1"/>
      <c r="WT199" s="1"/>
      <c r="WU199" s="1"/>
      <c r="WV199" s="1"/>
      <c r="WW199" s="1"/>
      <c r="WX199" s="1"/>
      <c r="WY199" s="1"/>
      <c r="WZ199" s="1"/>
      <c r="XA199" s="1"/>
      <c r="XB199" s="1"/>
      <c r="XC199" s="1"/>
      <c r="XD199" s="1"/>
      <c r="XE199" s="1"/>
      <c r="XF199" s="1"/>
      <c r="XG199" s="1"/>
      <c r="XH199" s="1"/>
      <c r="XI199" s="1"/>
      <c r="XJ199" s="1"/>
      <c r="XK199" s="1"/>
      <c r="XL199" s="1"/>
      <c r="XM199" s="1"/>
      <c r="XN199" s="1"/>
      <c r="XO199" s="1"/>
      <c r="XP199" s="1"/>
      <c r="XQ199" s="1"/>
      <c r="XR199" s="1"/>
      <c r="XS199" s="1"/>
      <c r="XT199" s="1"/>
      <c r="XU199" s="1"/>
      <c r="XV199" s="1"/>
      <c r="XW199" s="1"/>
      <c r="XX199" s="1"/>
      <c r="XY199" s="1"/>
      <c r="XZ199" s="1"/>
      <c r="YA199" s="1"/>
      <c r="YB199" s="1"/>
      <c r="YC199" s="1"/>
      <c r="YD199" s="1"/>
      <c r="YE199" s="1"/>
      <c r="YF199" s="1"/>
      <c r="YG199" s="1"/>
      <c r="YH199" s="1"/>
      <c r="YI199" s="1"/>
      <c r="YJ199" s="1"/>
      <c r="YK199" s="1"/>
      <c r="YL199" s="1"/>
      <c r="YM199" s="1"/>
      <c r="YN199" s="1"/>
      <c r="YO199" s="1"/>
      <c r="YP199" s="1"/>
      <c r="YQ199" s="1"/>
      <c r="YR199" s="1"/>
      <c r="YS199" s="1"/>
      <c r="YT199" s="1"/>
      <c r="YU199" s="1"/>
      <c r="YV199" s="1"/>
      <c r="YW199" s="1"/>
      <c r="YX199" s="1"/>
      <c r="YY199" s="1"/>
      <c r="YZ199" s="1"/>
      <c r="ZA199" s="1"/>
      <c r="ZB199" s="1"/>
      <c r="ZC199" s="1"/>
      <c r="ZD199" s="1"/>
      <c r="ZE199" s="1"/>
      <c r="ZF199" s="1"/>
      <c r="ZG199" s="1"/>
      <c r="ZH199" s="1"/>
      <c r="ZI199" s="1"/>
      <c r="ZJ199" s="1"/>
      <c r="ZK199" s="1"/>
      <c r="ZL199" s="1"/>
      <c r="ZM199" s="1"/>
      <c r="ZN199" s="1"/>
      <c r="ZO199" s="1"/>
      <c r="ZP199" s="1"/>
      <c r="ZQ199" s="1"/>
      <c r="ZR199" s="1"/>
      <c r="ZS199" s="1"/>
    </row>
    <row r="200" spans="1:695" s="87" customFormat="1">
      <c r="A200" s="167" t="s">
        <v>133</v>
      </c>
      <c r="B200" s="90"/>
      <c r="C200" s="24" t="s">
        <v>128</v>
      </c>
      <c r="D200" s="70" t="s">
        <v>134</v>
      </c>
      <c r="E200" s="25">
        <v>0.8125</v>
      </c>
      <c r="F200" s="25">
        <v>0.875</v>
      </c>
      <c r="G200" s="24">
        <f t="shared" si="13"/>
        <v>9072</v>
      </c>
      <c r="H200" s="59">
        <v>112</v>
      </c>
      <c r="I200" s="72">
        <v>81</v>
      </c>
      <c r="J200" s="68" t="s">
        <v>32</v>
      </c>
      <c r="K200" s="68" t="s">
        <v>33</v>
      </c>
      <c r="L200" s="110"/>
      <c r="M200" s="1"/>
      <c r="N200" s="97"/>
      <c r="O200" s="98"/>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c r="GU200" s="1"/>
      <c r="GV200" s="1"/>
      <c r="GW200" s="1"/>
      <c r="GX200" s="1"/>
      <c r="GY200" s="1"/>
      <c r="GZ200" s="1"/>
      <c r="HA200" s="1"/>
      <c r="HB200" s="1"/>
      <c r="HC200" s="1"/>
      <c r="HD200" s="1"/>
      <c r="HE200" s="1"/>
      <c r="HF200" s="1"/>
      <c r="HG200" s="1"/>
      <c r="HH200" s="1"/>
      <c r="HI200" s="1"/>
      <c r="HJ200" s="1"/>
      <c r="HK200" s="1"/>
      <c r="HL200" s="1"/>
      <c r="HM200" s="1"/>
      <c r="HN200" s="1"/>
      <c r="HO200" s="1"/>
      <c r="HP200" s="1"/>
      <c r="HQ200" s="1"/>
      <c r="HR200" s="1"/>
      <c r="HS200" s="1"/>
      <c r="HT200" s="1"/>
      <c r="HU200" s="1"/>
      <c r="HV200" s="1"/>
      <c r="HW200" s="1"/>
      <c r="HX200" s="1"/>
      <c r="HY200" s="1"/>
      <c r="HZ200" s="1"/>
      <c r="IA200" s="1"/>
      <c r="IB200" s="1"/>
      <c r="IC200" s="1"/>
      <c r="ID200" s="1"/>
      <c r="IE200" s="1"/>
      <c r="IF200" s="1"/>
      <c r="IG200" s="1"/>
      <c r="IH200" s="1"/>
      <c r="II200" s="1"/>
      <c r="IJ200" s="1"/>
      <c r="IK200" s="1"/>
      <c r="IL200" s="1"/>
      <c r="IM200" s="1"/>
      <c r="IN200" s="1"/>
      <c r="IO200" s="1"/>
      <c r="IP200" s="1"/>
      <c r="IQ200" s="1"/>
      <c r="IR200" s="1"/>
      <c r="IS200" s="1"/>
      <c r="IT200" s="1"/>
      <c r="IU200" s="1"/>
      <c r="IV200" s="1"/>
      <c r="IW200" s="1"/>
      <c r="IX200" s="1"/>
      <c r="IY200" s="1"/>
      <c r="IZ200" s="1"/>
      <c r="JA200" s="1"/>
      <c r="JB200" s="1"/>
      <c r="JC200" s="1"/>
      <c r="JD200" s="1"/>
      <c r="JE200" s="1"/>
      <c r="JF200" s="1"/>
      <c r="JG200" s="1"/>
      <c r="JH200" s="1"/>
      <c r="JI200" s="1"/>
      <c r="JJ200" s="1"/>
      <c r="JK200" s="1"/>
      <c r="JL200" s="1"/>
      <c r="JM200" s="1"/>
      <c r="JN200" s="1"/>
      <c r="JO200" s="1"/>
      <c r="JP200" s="1"/>
      <c r="JQ200" s="1"/>
      <c r="JR200" s="1"/>
      <c r="JS200" s="1"/>
      <c r="JT200" s="1"/>
      <c r="JU200" s="1"/>
      <c r="JV200" s="1"/>
      <c r="JW200" s="1"/>
      <c r="JX200" s="1"/>
      <c r="JY200" s="1"/>
      <c r="JZ200" s="1"/>
      <c r="KA200" s="1"/>
      <c r="KB200" s="1"/>
      <c r="KC200" s="1"/>
      <c r="KD200" s="1"/>
      <c r="KE200" s="1"/>
      <c r="KF200" s="1"/>
      <c r="KG200" s="1"/>
      <c r="KH200" s="1"/>
      <c r="KI200" s="1"/>
      <c r="KJ200" s="1"/>
      <c r="KK200" s="1"/>
      <c r="KL200" s="1"/>
      <c r="KM200" s="1"/>
      <c r="KN200" s="1"/>
      <c r="KO200" s="1"/>
      <c r="KP200" s="1"/>
      <c r="KQ200" s="1"/>
      <c r="KR200" s="1"/>
      <c r="KS200" s="1"/>
      <c r="KT200" s="1"/>
      <c r="KU200" s="1"/>
      <c r="KV200" s="1"/>
      <c r="KW200" s="1"/>
      <c r="KX200" s="1"/>
      <c r="KY200" s="1"/>
      <c r="KZ200" s="1"/>
      <c r="LA200" s="1"/>
      <c r="LB200" s="1"/>
      <c r="LC200" s="1"/>
      <c r="LD200" s="1"/>
      <c r="LE200" s="1"/>
      <c r="LF200" s="1"/>
      <c r="LG200" s="1"/>
      <c r="LH200" s="1"/>
      <c r="LI200" s="1"/>
      <c r="LJ200" s="1"/>
      <c r="LK200" s="1"/>
      <c r="LL200" s="1"/>
      <c r="LM200" s="1"/>
      <c r="LN200" s="1"/>
      <c r="LO200" s="1"/>
      <c r="LP200" s="1"/>
      <c r="LQ200" s="1"/>
      <c r="LR200" s="1"/>
      <c r="LS200" s="1"/>
      <c r="LT200" s="1"/>
      <c r="LU200" s="1"/>
      <c r="LV200" s="1"/>
      <c r="LW200" s="1"/>
      <c r="LX200" s="1"/>
      <c r="LY200" s="1"/>
      <c r="LZ200" s="1"/>
      <c r="MA200" s="1"/>
      <c r="MB200" s="1"/>
      <c r="MC200" s="1"/>
      <c r="MD200" s="1"/>
      <c r="ME200" s="1"/>
      <c r="MF200" s="1"/>
      <c r="MG200" s="1"/>
      <c r="MH200" s="1"/>
      <c r="MI200" s="1"/>
      <c r="MJ200" s="1"/>
      <c r="MK200" s="1"/>
      <c r="ML200" s="1"/>
      <c r="MM200" s="1"/>
      <c r="MN200" s="1"/>
      <c r="MO200" s="1"/>
      <c r="MP200" s="1"/>
      <c r="MQ200" s="1"/>
      <c r="MR200" s="1"/>
      <c r="MS200" s="1"/>
      <c r="MT200" s="1"/>
      <c r="MU200" s="1"/>
      <c r="MV200" s="1"/>
      <c r="MW200" s="1"/>
      <c r="MX200" s="1"/>
      <c r="MY200" s="1"/>
      <c r="MZ200" s="1"/>
      <c r="NA200" s="1"/>
      <c r="NB200" s="1"/>
      <c r="NC200" s="1"/>
      <c r="ND200" s="1"/>
      <c r="NE200" s="1"/>
      <c r="NF200" s="1"/>
      <c r="NG200" s="1"/>
      <c r="NH200" s="1"/>
      <c r="NI200" s="1"/>
      <c r="NJ200" s="1"/>
      <c r="NK200" s="1"/>
      <c r="NL200" s="1"/>
      <c r="NM200" s="1"/>
      <c r="NN200" s="1"/>
      <c r="NO200" s="1"/>
      <c r="NP200" s="1"/>
      <c r="NQ200" s="1"/>
      <c r="NR200" s="1"/>
      <c r="NS200" s="1"/>
      <c r="NT200" s="1"/>
      <c r="NU200" s="1"/>
      <c r="NV200" s="1"/>
      <c r="NW200" s="1"/>
      <c r="NX200" s="1"/>
      <c r="NY200" s="1"/>
      <c r="NZ200" s="1"/>
      <c r="OA200" s="1"/>
      <c r="OB200" s="1"/>
      <c r="OC200" s="1"/>
      <c r="OD200" s="1"/>
      <c r="OE200" s="1"/>
      <c r="OF200" s="1"/>
      <c r="OG200" s="1"/>
      <c r="OH200" s="1"/>
      <c r="OI200" s="1"/>
      <c r="OJ200" s="1"/>
      <c r="OK200" s="1"/>
      <c r="OL200" s="1"/>
      <c r="OM200" s="1"/>
      <c r="ON200" s="1"/>
      <c r="OO200" s="1"/>
      <c r="OP200" s="1"/>
      <c r="OQ200" s="1"/>
      <c r="OR200" s="1"/>
      <c r="OS200" s="1"/>
      <c r="OT200" s="1"/>
      <c r="OU200" s="1"/>
      <c r="OV200" s="1"/>
      <c r="OW200" s="1"/>
      <c r="OX200" s="1"/>
      <c r="OY200" s="1"/>
      <c r="OZ200" s="1"/>
      <c r="PA200" s="1"/>
      <c r="PB200" s="1"/>
      <c r="PC200" s="1"/>
      <c r="PD200" s="1"/>
      <c r="PE200" s="1"/>
      <c r="PF200" s="1"/>
      <c r="PG200" s="1"/>
      <c r="PH200" s="1"/>
      <c r="PI200" s="1"/>
      <c r="PJ200" s="1"/>
      <c r="PK200" s="1"/>
      <c r="PL200" s="1"/>
      <c r="PM200" s="1"/>
      <c r="PN200" s="1"/>
      <c r="PO200" s="1"/>
      <c r="PP200" s="1"/>
      <c r="PQ200" s="1"/>
      <c r="PR200" s="1"/>
      <c r="PS200" s="1"/>
      <c r="PT200" s="1"/>
      <c r="PU200" s="1"/>
      <c r="PV200" s="1"/>
      <c r="PW200" s="1"/>
      <c r="PX200" s="1"/>
      <c r="PY200" s="1"/>
      <c r="PZ200" s="1"/>
      <c r="QA200" s="1"/>
      <c r="QB200" s="1"/>
      <c r="QC200" s="1"/>
      <c r="QD200" s="1"/>
      <c r="QE200" s="1"/>
      <c r="QF200" s="1"/>
      <c r="QG200" s="1"/>
      <c r="QH200" s="1"/>
      <c r="QI200" s="1"/>
      <c r="QJ200" s="1"/>
      <c r="QK200" s="1"/>
      <c r="QL200" s="1"/>
      <c r="QM200" s="1"/>
      <c r="QN200" s="1"/>
      <c r="QO200" s="1"/>
      <c r="QP200" s="1"/>
      <c r="QQ200" s="1"/>
      <c r="QR200" s="1"/>
      <c r="QS200" s="1"/>
      <c r="QT200" s="1"/>
      <c r="QU200" s="1"/>
      <c r="QV200" s="1"/>
      <c r="QW200" s="1"/>
      <c r="QX200" s="1"/>
      <c r="QY200" s="1"/>
      <c r="QZ200" s="1"/>
      <c r="RA200" s="1"/>
      <c r="RB200" s="1"/>
      <c r="RC200" s="1"/>
      <c r="RD200" s="1"/>
      <c r="RE200" s="1"/>
      <c r="RF200" s="1"/>
      <c r="RG200" s="1"/>
      <c r="RH200" s="1"/>
      <c r="RI200" s="1"/>
      <c r="RJ200" s="1"/>
      <c r="RK200" s="1"/>
      <c r="RL200" s="1"/>
      <c r="RM200" s="1"/>
      <c r="RN200" s="1"/>
      <c r="RO200" s="1"/>
      <c r="RP200" s="1"/>
      <c r="RQ200" s="1"/>
      <c r="RR200" s="1"/>
      <c r="RS200" s="1"/>
      <c r="RT200" s="1"/>
      <c r="RU200" s="1"/>
      <c r="RV200" s="1"/>
      <c r="RW200" s="1"/>
      <c r="RX200" s="1"/>
      <c r="RY200" s="1"/>
      <c r="RZ200" s="1"/>
      <c r="SA200" s="1"/>
      <c r="SB200" s="1"/>
      <c r="SC200" s="1"/>
      <c r="SD200" s="1"/>
      <c r="SE200" s="1"/>
      <c r="SF200" s="1"/>
      <c r="SG200" s="1"/>
      <c r="SH200" s="1"/>
      <c r="SI200" s="1"/>
      <c r="SJ200" s="1"/>
      <c r="SK200" s="1"/>
      <c r="SL200" s="1"/>
      <c r="SM200" s="1"/>
      <c r="SN200" s="1"/>
      <c r="SO200" s="1"/>
      <c r="SP200" s="1"/>
      <c r="SQ200" s="1"/>
      <c r="SR200" s="1"/>
      <c r="SS200" s="1"/>
      <c r="ST200" s="1"/>
      <c r="SU200" s="1"/>
      <c r="SV200" s="1"/>
      <c r="SW200" s="1"/>
      <c r="SX200" s="1"/>
      <c r="SY200" s="1"/>
      <c r="SZ200" s="1"/>
      <c r="TA200" s="1"/>
      <c r="TB200" s="1"/>
      <c r="TC200" s="1"/>
      <c r="TD200" s="1"/>
      <c r="TE200" s="1"/>
      <c r="TF200" s="1"/>
      <c r="TG200" s="1"/>
      <c r="TH200" s="1"/>
      <c r="TI200" s="1"/>
      <c r="TJ200" s="1"/>
      <c r="TK200" s="1"/>
      <c r="TL200" s="1"/>
      <c r="TM200" s="1"/>
      <c r="TN200" s="1"/>
      <c r="TO200" s="1"/>
      <c r="TP200" s="1"/>
      <c r="TQ200" s="1"/>
      <c r="TR200" s="1"/>
      <c r="TS200" s="1"/>
      <c r="TT200" s="1"/>
      <c r="TU200" s="1"/>
      <c r="TV200" s="1"/>
      <c r="TW200" s="1"/>
      <c r="TX200" s="1"/>
      <c r="TY200" s="1"/>
      <c r="TZ200" s="1"/>
      <c r="UA200" s="1"/>
      <c r="UB200" s="1"/>
      <c r="UC200" s="1"/>
      <c r="UD200" s="1"/>
      <c r="UE200" s="1"/>
      <c r="UF200" s="1"/>
      <c r="UG200" s="1"/>
      <c r="UH200" s="1"/>
      <c r="UI200" s="1"/>
      <c r="UJ200" s="1"/>
      <c r="UK200" s="1"/>
      <c r="UL200" s="1"/>
      <c r="UM200" s="1"/>
      <c r="UN200" s="1"/>
      <c r="UO200" s="1"/>
      <c r="UP200" s="1"/>
      <c r="UQ200" s="1"/>
      <c r="UR200" s="1"/>
      <c r="US200" s="1"/>
      <c r="UT200" s="1"/>
      <c r="UU200" s="1"/>
      <c r="UV200" s="1"/>
      <c r="UW200" s="1"/>
      <c r="UX200" s="1"/>
      <c r="UY200" s="1"/>
      <c r="UZ200" s="1"/>
      <c r="VA200" s="1"/>
      <c r="VB200" s="1"/>
      <c r="VC200" s="1"/>
      <c r="VD200" s="1"/>
      <c r="VE200" s="1"/>
      <c r="VF200" s="1"/>
      <c r="VG200" s="1"/>
      <c r="VH200" s="1"/>
      <c r="VI200" s="1"/>
      <c r="VJ200" s="1"/>
      <c r="VK200" s="1"/>
      <c r="VL200" s="1"/>
      <c r="VM200" s="1"/>
      <c r="VN200" s="1"/>
      <c r="VO200" s="1"/>
      <c r="VP200" s="1"/>
      <c r="VQ200" s="1"/>
      <c r="VR200" s="1"/>
      <c r="VS200" s="1"/>
      <c r="VT200" s="1"/>
      <c r="VU200" s="1"/>
      <c r="VV200" s="1"/>
      <c r="VW200" s="1"/>
      <c r="VX200" s="1"/>
      <c r="VY200" s="1"/>
      <c r="VZ200" s="1"/>
      <c r="WA200" s="1"/>
      <c r="WB200" s="1"/>
      <c r="WC200" s="1"/>
      <c r="WD200" s="1"/>
      <c r="WE200" s="1"/>
      <c r="WF200" s="1"/>
      <c r="WG200" s="1"/>
      <c r="WH200" s="1"/>
      <c r="WI200" s="1"/>
      <c r="WJ200" s="1"/>
      <c r="WK200" s="1"/>
      <c r="WL200" s="1"/>
      <c r="WM200" s="1"/>
      <c r="WN200" s="1"/>
      <c r="WO200" s="1"/>
      <c r="WP200" s="1"/>
      <c r="WQ200" s="1"/>
      <c r="WR200" s="1"/>
      <c r="WS200" s="1"/>
      <c r="WT200" s="1"/>
      <c r="WU200" s="1"/>
      <c r="WV200" s="1"/>
      <c r="WW200" s="1"/>
      <c r="WX200" s="1"/>
      <c r="WY200" s="1"/>
      <c r="WZ200" s="1"/>
      <c r="XA200" s="1"/>
      <c r="XB200" s="1"/>
      <c r="XC200" s="1"/>
      <c r="XD200" s="1"/>
      <c r="XE200" s="1"/>
      <c r="XF200" s="1"/>
      <c r="XG200" s="1"/>
      <c r="XH200" s="1"/>
      <c r="XI200" s="1"/>
      <c r="XJ200" s="1"/>
      <c r="XK200" s="1"/>
      <c r="XL200" s="1"/>
      <c r="XM200" s="1"/>
      <c r="XN200" s="1"/>
      <c r="XO200" s="1"/>
      <c r="XP200" s="1"/>
      <c r="XQ200" s="1"/>
      <c r="XR200" s="1"/>
      <c r="XS200" s="1"/>
      <c r="XT200" s="1"/>
      <c r="XU200" s="1"/>
      <c r="XV200" s="1"/>
      <c r="XW200" s="1"/>
      <c r="XX200" s="1"/>
      <c r="XY200" s="1"/>
      <c r="XZ200" s="1"/>
      <c r="YA200" s="1"/>
      <c r="YB200" s="1"/>
      <c r="YC200" s="1"/>
      <c r="YD200" s="1"/>
      <c r="YE200" s="1"/>
      <c r="YF200" s="1"/>
      <c r="YG200" s="1"/>
      <c r="YH200" s="1"/>
      <c r="YI200" s="1"/>
      <c r="YJ200" s="1"/>
      <c r="YK200" s="1"/>
      <c r="YL200" s="1"/>
      <c r="YM200" s="1"/>
      <c r="YN200" s="1"/>
      <c r="YO200" s="1"/>
      <c r="YP200" s="1"/>
      <c r="YQ200" s="1"/>
      <c r="YR200" s="1"/>
      <c r="YS200" s="1"/>
      <c r="YT200" s="1"/>
      <c r="YU200" s="1"/>
      <c r="YV200" s="1"/>
      <c r="YW200" s="1"/>
      <c r="YX200" s="1"/>
      <c r="YY200" s="1"/>
      <c r="YZ200" s="1"/>
      <c r="ZA200" s="1"/>
      <c r="ZB200" s="1"/>
      <c r="ZC200" s="1"/>
      <c r="ZD200" s="1"/>
      <c r="ZE200" s="1"/>
      <c r="ZF200" s="1"/>
      <c r="ZG200" s="1"/>
      <c r="ZH200" s="1"/>
      <c r="ZI200" s="1"/>
      <c r="ZJ200" s="1"/>
      <c r="ZK200" s="1"/>
      <c r="ZL200" s="1"/>
      <c r="ZM200" s="1"/>
      <c r="ZN200" s="1"/>
      <c r="ZO200" s="1"/>
      <c r="ZP200" s="1"/>
      <c r="ZQ200" s="1"/>
      <c r="ZR200" s="1"/>
      <c r="ZS200" s="1"/>
    </row>
    <row r="201" spans="1:695" s="89" customFormat="1">
      <c r="A201" s="167" t="s">
        <v>133</v>
      </c>
      <c r="B201" s="79"/>
      <c r="C201" s="24"/>
      <c r="D201" s="70"/>
      <c r="E201" s="25"/>
      <c r="F201" s="25"/>
      <c r="G201" s="24"/>
      <c r="H201" s="59"/>
      <c r="I201" s="72"/>
      <c r="J201" s="68"/>
      <c r="K201" s="68"/>
      <c r="L201" s="110"/>
      <c r="M201" s="1"/>
      <c r="N201" s="97"/>
      <c r="O201" s="98"/>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c r="GK201" s="1"/>
      <c r="GL201" s="1"/>
      <c r="GM201" s="1"/>
      <c r="GN201" s="1"/>
      <c r="GO201" s="1"/>
      <c r="GP201" s="1"/>
      <c r="GQ201" s="1"/>
      <c r="GR201" s="1"/>
      <c r="GS201" s="1"/>
      <c r="GT201" s="1"/>
      <c r="GU201" s="1"/>
      <c r="GV201" s="1"/>
      <c r="GW201" s="1"/>
      <c r="GX201" s="1"/>
      <c r="GY201" s="1"/>
      <c r="GZ201" s="1"/>
      <c r="HA201" s="1"/>
      <c r="HB201" s="1"/>
      <c r="HC201" s="1"/>
      <c r="HD201" s="1"/>
      <c r="HE201" s="1"/>
      <c r="HF201" s="1"/>
      <c r="HG201" s="1"/>
      <c r="HH201" s="1"/>
      <c r="HI201" s="1"/>
      <c r="HJ201" s="1"/>
      <c r="HK201" s="1"/>
      <c r="HL201" s="1"/>
      <c r="HM201" s="1"/>
      <c r="HN201" s="1"/>
      <c r="HO201" s="1"/>
      <c r="HP201" s="1"/>
      <c r="HQ201" s="1"/>
      <c r="HR201" s="1"/>
      <c r="HS201" s="1"/>
      <c r="HT201" s="1"/>
      <c r="HU201" s="1"/>
      <c r="HV201" s="1"/>
      <c r="HW201" s="1"/>
      <c r="HX201" s="1"/>
      <c r="HY201" s="1"/>
      <c r="HZ201" s="1"/>
      <c r="IA201" s="1"/>
      <c r="IB201" s="1"/>
      <c r="IC201" s="1"/>
      <c r="ID201" s="1"/>
      <c r="IE201" s="1"/>
      <c r="IF201" s="1"/>
      <c r="IG201" s="1"/>
      <c r="IH201" s="1"/>
      <c r="II201" s="1"/>
      <c r="IJ201" s="1"/>
      <c r="IK201" s="1"/>
      <c r="IL201" s="1"/>
      <c r="IM201" s="1"/>
      <c r="IN201" s="1"/>
      <c r="IO201" s="1"/>
      <c r="IP201" s="1"/>
      <c r="IQ201" s="1"/>
      <c r="IR201" s="1"/>
      <c r="IS201" s="1"/>
      <c r="IT201" s="1"/>
      <c r="IU201" s="1"/>
      <c r="IV201" s="1"/>
      <c r="IW201" s="1"/>
      <c r="IX201" s="1"/>
      <c r="IY201" s="1"/>
      <c r="IZ201" s="1"/>
      <c r="JA201" s="1"/>
      <c r="JB201" s="1"/>
      <c r="JC201" s="1"/>
      <c r="JD201" s="1"/>
      <c r="JE201" s="1"/>
      <c r="JF201" s="1"/>
      <c r="JG201" s="1"/>
      <c r="JH201" s="1"/>
      <c r="JI201" s="1"/>
      <c r="JJ201" s="1"/>
      <c r="JK201" s="1"/>
      <c r="JL201" s="1"/>
      <c r="JM201" s="1"/>
      <c r="JN201" s="1"/>
      <c r="JO201" s="1"/>
      <c r="JP201" s="1"/>
      <c r="JQ201" s="1"/>
      <c r="JR201" s="1"/>
      <c r="JS201" s="1"/>
      <c r="JT201" s="1"/>
      <c r="JU201" s="1"/>
      <c r="JV201" s="1"/>
      <c r="JW201" s="1"/>
      <c r="JX201" s="1"/>
      <c r="JY201" s="1"/>
      <c r="JZ201" s="1"/>
      <c r="KA201" s="1"/>
      <c r="KB201" s="1"/>
      <c r="KC201" s="1"/>
      <c r="KD201" s="1"/>
      <c r="KE201" s="1"/>
      <c r="KF201" s="1"/>
      <c r="KG201" s="1"/>
      <c r="KH201" s="1"/>
      <c r="KI201" s="1"/>
      <c r="KJ201" s="1"/>
      <c r="KK201" s="1"/>
      <c r="KL201" s="1"/>
      <c r="KM201" s="1"/>
      <c r="KN201" s="1"/>
      <c r="KO201" s="1"/>
      <c r="KP201" s="1"/>
      <c r="KQ201" s="1"/>
      <c r="KR201" s="1"/>
      <c r="KS201" s="1"/>
      <c r="KT201" s="1"/>
      <c r="KU201" s="1"/>
      <c r="KV201" s="1"/>
      <c r="KW201" s="1"/>
      <c r="KX201" s="1"/>
      <c r="KY201" s="1"/>
      <c r="KZ201" s="1"/>
      <c r="LA201" s="1"/>
      <c r="LB201" s="1"/>
      <c r="LC201" s="1"/>
      <c r="LD201" s="1"/>
      <c r="LE201" s="1"/>
      <c r="LF201" s="1"/>
      <c r="LG201" s="1"/>
      <c r="LH201" s="1"/>
      <c r="LI201" s="1"/>
      <c r="LJ201" s="1"/>
      <c r="LK201" s="1"/>
      <c r="LL201" s="1"/>
      <c r="LM201" s="1"/>
      <c r="LN201" s="1"/>
      <c r="LO201" s="1"/>
      <c r="LP201" s="1"/>
      <c r="LQ201" s="1"/>
      <c r="LR201" s="1"/>
      <c r="LS201" s="1"/>
      <c r="LT201" s="1"/>
      <c r="LU201" s="1"/>
      <c r="LV201" s="1"/>
      <c r="LW201" s="1"/>
      <c r="LX201" s="1"/>
      <c r="LY201" s="1"/>
      <c r="LZ201" s="1"/>
      <c r="MA201" s="1"/>
      <c r="MB201" s="1"/>
      <c r="MC201" s="1"/>
      <c r="MD201" s="1"/>
      <c r="ME201" s="1"/>
      <c r="MF201" s="1"/>
      <c r="MG201" s="1"/>
      <c r="MH201" s="1"/>
      <c r="MI201" s="1"/>
      <c r="MJ201" s="1"/>
      <c r="MK201" s="1"/>
      <c r="ML201" s="1"/>
      <c r="MM201" s="1"/>
      <c r="MN201" s="1"/>
      <c r="MO201" s="1"/>
      <c r="MP201" s="1"/>
      <c r="MQ201" s="1"/>
      <c r="MR201" s="1"/>
      <c r="MS201" s="1"/>
      <c r="MT201" s="1"/>
      <c r="MU201" s="1"/>
      <c r="MV201" s="1"/>
      <c r="MW201" s="1"/>
      <c r="MX201" s="1"/>
      <c r="MY201" s="1"/>
      <c r="MZ201" s="1"/>
      <c r="NA201" s="1"/>
      <c r="NB201" s="1"/>
      <c r="NC201" s="1"/>
      <c r="ND201" s="1"/>
      <c r="NE201" s="1"/>
      <c r="NF201" s="1"/>
      <c r="NG201" s="1"/>
      <c r="NH201" s="1"/>
      <c r="NI201" s="1"/>
      <c r="NJ201" s="1"/>
      <c r="NK201" s="1"/>
      <c r="NL201" s="1"/>
      <c r="NM201" s="1"/>
      <c r="NN201" s="1"/>
      <c r="NO201" s="1"/>
      <c r="NP201" s="1"/>
      <c r="NQ201" s="1"/>
      <c r="NR201" s="1"/>
      <c r="NS201" s="1"/>
      <c r="NT201" s="1"/>
      <c r="NU201" s="1"/>
      <c r="NV201" s="1"/>
      <c r="NW201" s="1"/>
      <c r="NX201" s="1"/>
      <c r="NY201" s="1"/>
      <c r="NZ201" s="1"/>
      <c r="OA201" s="1"/>
      <c r="OB201" s="1"/>
      <c r="OC201" s="1"/>
      <c r="OD201" s="1"/>
      <c r="OE201" s="1"/>
      <c r="OF201" s="1"/>
      <c r="OG201" s="1"/>
      <c r="OH201" s="1"/>
      <c r="OI201" s="1"/>
      <c r="OJ201" s="1"/>
      <c r="OK201" s="1"/>
      <c r="OL201" s="1"/>
      <c r="OM201" s="1"/>
      <c r="ON201" s="1"/>
      <c r="OO201" s="1"/>
      <c r="OP201" s="1"/>
      <c r="OQ201" s="1"/>
      <c r="OR201" s="1"/>
      <c r="OS201" s="1"/>
      <c r="OT201" s="1"/>
      <c r="OU201" s="1"/>
      <c r="OV201" s="1"/>
      <c r="OW201" s="1"/>
      <c r="OX201" s="1"/>
      <c r="OY201" s="1"/>
      <c r="OZ201" s="1"/>
      <c r="PA201" s="1"/>
      <c r="PB201" s="1"/>
      <c r="PC201" s="1"/>
      <c r="PD201" s="1"/>
      <c r="PE201" s="1"/>
      <c r="PF201" s="1"/>
      <c r="PG201" s="1"/>
      <c r="PH201" s="1"/>
      <c r="PI201" s="1"/>
      <c r="PJ201" s="1"/>
      <c r="PK201" s="1"/>
      <c r="PL201" s="1"/>
      <c r="PM201" s="1"/>
      <c r="PN201" s="1"/>
      <c r="PO201" s="1"/>
      <c r="PP201" s="1"/>
      <c r="PQ201" s="1"/>
      <c r="PR201" s="1"/>
      <c r="PS201" s="1"/>
      <c r="PT201" s="1"/>
      <c r="PU201" s="1"/>
      <c r="PV201" s="1"/>
      <c r="PW201" s="1"/>
      <c r="PX201" s="1"/>
      <c r="PY201" s="1"/>
      <c r="PZ201" s="1"/>
      <c r="QA201" s="1"/>
      <c r="QB201" s="1"/>
      <c r="QC201" s="1"/>
      <c r="QD201" s="1"/>
      <c r="QE201" s="1"/>
      <c r="QF201" s="1"/>
      <c r="QG201" s="1"/>
      <c r="QH201" s="1"/>
      <c r="QI201" s="1"/>
      <c r="QJ201" s="1"/>
      <c r="QK201" s="1"/>
      <c r="QL201" s="1"/>
      <c r="QM201" s="1"/>
      <c r="QN201" s="1"/>
      <c r="QO201" s="1"/>
      <c r="QP201" s="1"/>
      <c r="QQ201" s="1"/>
      <c r="QR201" s="1"/>
      <c r="QS201" s="1"/>
      <c r="QT201" s="1"/>
      <c r="QU201" s="1"/>
      <c r="QV201" s="1"/>
      <c r="QW201" s="1"/>
      <c r="QX201" s="1"/>
      <c r="QY201" s="1"/>
      <c r="QZ201" s="1"/>
      <c r="RA201" s="1"/>
      <c r="RB201" s="1"/>
      <c r="RC201" s="1"/>
      <c r="RD201" s="1"/>
      <c r="RE201" s="1"/>
      <c r="RF201" s="1"/>
      <c r="RG201" s="1"/>
      <c r="RH201" s="1"/>
      <c r="RI201" s="1"/>
      <c r="RJ201" s="1"/>
      <c r="RK201" s="1"/>
      <c r="RL201" s="1"/>
      <c r="RM201" s="1"/>
      <c r="RN201" s="1"/>
      <c r="RO201" s="1"/>
      <c r="RP201" s="1"/>
      <c r="RQ201" s="1"/>
      <c r="RR201" s="1"/>
      <c r="RS201" s="1"/>
      <c r="RT201" s="1"/>
      <c r="RU201" s="1"/>
      <c r="RV201" s="1"/>
      <c r="RW201" s="1"/>
      <c r="RX201" s="1"/>
      <c r="RY201" s="1"/>
      <c r="RZ201" s="1"/>
      <c r="SA201" s="1"/>
      <c r="SB201" s="1"/>
      <c r="SC201" s="1"/>
      <c r="SD201" s="1"/>
      <c r="SE201" s="1"/>
      <c r="SF201" s="1"/>
      <c r="SG201" s="1"/>
      <c r="SH201" s="1"/>
      <c r="SI201" s="1"/>
      <c r="SJ201" s="1"/>
      <c r="SK201" s="1"/>
      <c r="SL201" s="1"/>
      <c r="SM201" s="1"/>
      <c r="SN201" s="1"/>
      <c r="SO201" s="1"/>
      <c r="SP201" s="1"/>
      <c r="SQ201" s="1"/>
      <c r="SR201" s="1"/>
      <c r="SS201" s="1"/>
      <c r="ST201" s="1"/>
      <c r="SU201" s="1"/>
      <c r="SV201" s="1"/>
      <c r="SW201" s="1"/>
      <c r="SX201" s="1"/>
      <c r="SY201" s="1"/>
      <c r="SZ201" s="1"/>
      <c r="TA201" s="1"/>
      <c r="TB201" s="1"/>
      <c r="TC201" s="1"/>
      <c r="TD201" s="1"/>
      <c r="TE201" s="1"/>
      <c r="TF201" s="1"/>
      <c r="TG201" s="1"/>
      <c r="TH201" s="1"/>
      <c r="TI201" s="1"/>
      <c r="TJ201" s="1"/>
      <c r="TK201" s="1"/>
      <c r="TL201" s="1"/>
      <c r="TM201" s="1"/>
      <c r="TN201" s="1"/>
      <c r="TO201" s="1"/>
      <c r="TP201" s="1"/>
      <c r="TQ201" s="1"/>
      <c r="TR201" s="1"/>
      <c r="TS201" s="1"/>
      <c r="TT201" s="1"/>
      <c r="TU201" s="1"/>
      <c r="TV201" s="1"/>
      <c r="TW201" s="1"/>
      <c r="TX201" s="1"/>
      <c r="TY201" s="1"/>
      <c r="TZ201" s="1"/>
      <c r="UA201" s="1"/>
      <c r="UB201" s="1"/>
      <c r="UC201" s="1"/>
      <c r="UD201" s="1"/>
      <c r="UE201" s="1"/>
      <c r="UF201" s="1"/>
      <c r="UG201" s="1"/>
      <c r="UH201" s="1"/>
      <c r="UI201" s="1"/>
      <c r="UJ201" s="1"/>
      <c r="UK201" s="1"/>
      <c r="UL201" s="1"/>
      <c r="UM201" s="1"/>
      <c r="UN201" s="1"/>
      <c r="UO201" s="1"/>
      <c r="UP201" s="1"/>
      <c r="UQ201" s="1"/>
      <c r="UR201" s="1"/>
      <c r="US201" s="1"/>
      <c r="UT201" s="1"/>
      <c r="UU201" s="1"/>
      <c r="UV201" s="1"/>
      <c r="UW201" s="1"/>
      <c r="UX201" s="1"/>
      <c r="UY201" s="1"/>
      <c r="UZ201" s="1"/>
      <c r="VA201" s="1"/>
      <c r="VB201" s="1"/>
      <c r="VC201" s="1"/>
      <c r="VD201" s="1"/>
      <c r="VE201" s="1"/>
      <c r="VF201" s="1"/>
      <c r="VG201" s="1"/>
      <c r="VH201" s="1"/>
      <c r="VI201" s="1"/>
      <c r="VJ201" s="1"/>
      <c r="VK201" s="1"/>
      <c r="VL201" s="1"/>
      <c r="VM201" s="1"/>
      <c r="VN201" s="1"/>
      <c r="VO201" s="1"/>
      <c r="VP201" s="1"/>
      <c r="VQ201" s="1"/>
      <c r="VR201" s="1"/>
      <c r="VS201" s="1"/>
      <c r="VT201" s="1"/>
      <c r="VU201" s="1"/>
      <c r="VV201" s="1"/>
      <c r="VW201" s="1"/>
      <c r="VX201" s="1"/>
      <c r="VY201" s="1"/>
      <c r="VZ201" s="1"/>
      <c r="WA201" s="1"/>
      <c r="WB201" s="1"/>
      <c r="WC201" s="1"/>
      <c r="WD201" s="1"/>
      <c r="WE201" s="1"/>
      <c r="WF201" s="1"/>
      <c r="WG201" s="1"/>
      <c r="WH201" s="1"/>
      <c r="WI201" s="1"/>
      <c r="WJ201" s="1"/>
      <c r="WK201" s="1"/>
      <c r="WL201" s="1"/>
      <c r="WM201" s="1"/>
      <c r="WN201" s="1"/>
      <c r="WO201" s="1"/>
      <c r="WP201" s="1"/>
      <c r="WQ201" s="1"/>
      <c r="WR201" s="1"/>
      <c r="WS201" s="1"/>
      <c r="WT201" s="1"/>
      <c r="WU201" s="1"/>
      <c r="WV201" s="1"/>
      <c r="WW201" s="1"/>
      <c r="WX201" s="1"/>
      <c r="WY201" s="1"/>
      <c r="WZ201" s="1"/>
      <c r="XA201" s="1"/>
      <c r="XB201" s="1"/>
      <c r="XC201" s="1"/>
      <c r="XD201" s="1"/>
      <c r="XE201" s="1"/>
      <c r="XF201" s="1"/>
      <c r="XG201" s="1"/>
      <c r="XH201" s="1"/>
      <c r="XI201" s="1"/>
      <c r="XJ201" s="1"/>
      <c r="XK201" s="1"/>
      <c r="XL201" s="1"/>
      <c r="XM201" s="1"/>
      <c r="XN201" s="1"/>
      <c r="XO201" s="1"/>
      <c r="XP201" s="1"/>
      <c r="XQ201" s="1"/>
      <c r="XR201" s="1"/>
      <c r="XS201" s="1"/>
      <c r="XT201" s="1"/>
      <c r="XU201" s="1"/>
      <c r="XV201" s="1"/>
      <c r="XW201" s="1"/>
      <c r="XX201" s="1"/>
      <c r="XY201" s="1"/>
      <c r="XZ201" s="1"/>
      <c r="YA201" s="1"/>
      <c r="YB201" s="1"/>
      <c r="YC201" s="1"/>
      <c r="YD201" s="1"/>
      <c r="YE201" s="1"/>
      <c r="YF201" s="1"/>
      <c r="YG201" s="1"/>
      <c r="YH201" s="1"/>
      <c r="YI201" s="1"/>
      <c r="YJ201" s="1"/>
      <c r="YK201" s="1"/>
      <c r="YL201" s="1"/>
      <c r="YM201" s="1"/>
      <c r="YN201" s="1"/>
      <c r="YO201" s="1"/>
      <c r="YP201" s="1"/>
      <c r="YQ201" s="1"/>
      <c r="YR201" s="1"/>
      <c r="YS201" s="1"/>
      <c r="YT201" s="1"/>
      <c r="YU201" s="1"/>
      <c r="YV201" s="1"/>
      <c r="YW201" s="1"/>
      <c r="YX201" s="1"/>
      <c r="YY201" s="1"/>
      <c r="YZ201" s="1"/>
      <c r="ZA201" s="1"/>
      <c r="ZB201" s="1"/>
      <c r="ZC201" s="1"/>
      <c r="ZD201" s="1"/>
      <c r="ZE201" s="1"/>
      <c r="ZF201" s="1"/>
      <c r="ZG201" s="1"/>
      <c r="ZH201" s="1"/>
      <c r="ZI201" s="1"/>
      <c r="ZJ201" s="1"/>
      <c r="ZK201" s="1"/>
      <c r="ZL201" s="1"/>
      <c r="ZM201" s="1"/>
      <c r="ZN201" s="1"/>
      <c r="ZO201" s="1"/>
      <c r="ZP201" s="1"/>
      <c r="ZQ201" s="1"/>
      <c r="ZR201" s="1"/>
      <c r="ZS201" s="1"/>
    </row>
    <row r="202" spans="1:695" s="88" customFormat="1">
      <c r="A202" s="167" t="s">
        <v>133</v>
      </c>
      <c r="B202" s="79"/>
      <c r="C202" s="24" t="s">
        <v>123</v>
      </c>
      <c r="D202" s="70" t="s">
        <v>134</v>
      </c>
      <c r="E202" s="25">
        <v>0.92013888888888884</v>
      </c>
      <c r="F202" s="25">
        <v>0.97916666666666663</v>
      </c>
      <c r="G202" s="24">
        <f t="shared" si="13"/>
        <v>8960</v>
      </c>
      <c r="H202" s="59">
        <v>112</v>
      </c>
      <c r="I202" s="72">
        <v>80</v>
      </c>
      <c r="J202" s="68" t="s">
        <v>32</v>
      </c>
      <c r="K202" s="68" t="s">
        <v>33</v>
      </c>
      <c r="L202" s="110"/>
      <c r="M202" s="1"/>
      <c r="N202" s="97"/>
      <c r="O202" s="98"/>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c r="HS202" s="1"/>
      <c r="HT202" s="1"/>
      <c r="HU202" s="1"/>
      <c r="HV202" s="1"/>
      <c r="HW202" s="1"/>
      <c r="HX202" s="1"/>
      <c r="HY202" s="1"/>
      <c r="HZ202" s="1"/>
      <c r="IA202" s="1"/>
      <c r="IB202" s="1"/>
      <c r="IC202" s="1"/>
      <c r="ID202" s="1"/>
      <c r="IE202" s="1"/>
      <c r="IF202" s="1"/>
      <c r="IG202" s="1"/>
      <c r="IH202" s="1"/>
      <c r="II202" s="1"/>
      <c r="IJ202" s="1"/>
      <c r="IK202" s="1"/>
      <c r="IL202" s="1"/>
      <c r="IM202" s="1"/>
      <c r="IN202" s="1"/>
      <c r="IO202" s="1"/>
      <c r="IP202" s="1"/>
      <c r="IQ202" s="1"/>
      <c r="IR202" s="1"/>
      <c r="IS202" s="1"/>
      <c r="IT202" s="1"/>
      <c r="IU202" s="1"/>
      <c r="IV202" s="1"/>
      <c r="IW202" s="1"/>
      <c r="IX202" s="1"/>
      <c r="IY202" s="1"/>
      <c r="IZ202" s="1"/>
      <c r="JA202" s="1"/>
      <c r="JB202" s="1"/>
      <c r="JC202" s="1"/>
      <c r="JD202" s="1"/>
      <c r="JE202" s="1"/>
      <c r="JF202" s="1"/>
      <c r="JG202" s="1"/>
      <c r="JH202" s="1"/>
      <c r="JI202" s="1"/>
      <c r="JJ202" s="1"/>
      <c r="JK202" s="1"/>
      <c r="JL202" s="1"/>
      <c r="JM202" s="1"/>
      <c r="JN202" s="1"/>
      <c r="JO202" s="1"/>
      <c r="JP202" s="1"/>
      <c r="JQ202" s="1"/>
      <c r="JR202" s="1"/>
      <c r="JS202" s="1"/>
      <c r="JT202" s="1"/>
      <c r="JU202" s="1"/>
      <c r="JV202" s="1"/>
      <c r="JW202" s="1"/>
      <c r="JX202" s="1"/>
      <c r="JY202" s="1"/>
      <c r="JZ202" s="1"/>
      <c r="KA202" s="1"/>
      <c r="KB202" s="1"/>
      <c r="KC202" s="1"/>
      <c r="KD202" s="1"/>
      <c r="KE202" s="1"/>
      <c r="KF202" s="1"/>
      <c r="KG202" s="1"/>
      <c r="KH202" s="1"/>
      <c r="KI202" s="1"/>
      <c r="KJ202" s="1"/>
      <c r="KK202" s="1"/>
      <c r="KL202" s="1"/>
      <c r="KM202" s="1"/>
      <c r="KN202" s="1"/>
      <c r="KO202" s="1"/>
      <c r="KP202" s="1"/>
      <c r="KQ202" s="1"/>
      <c r="KR202" s="1"/>
      <c r="KS202" s="1"/>
      <c r="KT202" s="1"/>
      <c r="KU202" s="1"/>
      <c r="KV202" s="1"/>
      <c r="KW202" s="1"/>
      <c r="KX202" s="1"/>
      <c r="KY202" s="1"/>
      <c r="KZ202" s="1"/>
      <c r="LA202" s="1"/>
      <c r="LB202" s="1"/>
      <c r="LC202" s="1"/>
      <c r="LD202" s="1"/>
      <c r="LE202" s="1"/>
      <c r="LF202" s="1"/>
      <c r="LG202" s="1"/>
      <c r="LH202" s="1"/>
      <c r="LI202" s="1"/>
      <c r="LJ202" s="1"/>
      <c r="LK202" s="1"/>
      <c r="LL202" s="1"/>
      <c r="LM202" s="1"/>
      <c r="LN202" s="1"/>
      <c r="LO202" s="1"/>
      <c r="LP202" s="1"/>
      <c r="LQ202" s="1"/>
      <c r="LR202" s="1"/>
      <c r="LS202" s="1"/>
      <c r="LT202" s="1"/>
      <c r="LU202" s="1"/>
      <c r="LV202" s="1"/>
      <c r="LW202" s="1"/>
      <c r="LX202" s="1"/>
      <c r="LY202" s="1"/>
      <c r="LZ202" s="1"/>
      <c r="MA202" s="1"/>
      <c r="MB202" s="1"/>
      <c r="MC202" s="1"/>
      <c r="MD202" s="1"/>
      <c r="ME202" s="1"/>
      <c r="MF202" s="1"/>
      <c r="MG202" s="1"/>
      <c r="MH202" s="1"/>
      <c r="MI202" s="1"/>
      <c r="MJ202" s="1"/>
      <c r="MK202" s="1"/>
      <c r="ML202" s="1"/>
      <c r="MM202" s="1"/>
      <c r="MN202" s="1"/>
      <c r="MO202" s="1"/>
      <c r="MP202" s="1"/>
      <c r="MQ202" s="1"/>
      <c r="MR202" s="1"/>
      <c r="MS202" s="1"/>
      <c r="MT202" s="1"/>
      <c r="MU202" s="1"/>
      <c r="MV202" s="1"/>
      <c r="MW202" s="1"/>
      <c r="MX202" s="1"/>
      <c r="MY202" s="1"/>
      <c r="MZ202" s="1"/>
      <c r="NA202" s="1"/>
      <c r="NB202" s="1"/>
      <c r="NC202" s="1"/>
      <c r="ND202" s="1"/>
      <c r="NE202" s="1"/>
      <c r="NF202" s="1"/>
      <c r="NG202" s="1"/>
      <c r="NH202" s="1"/>
      <c r="NI202" s="1"/>
      <c r="NJ202" s="1"/>
      <c r="NK202" s="1"/>
      <c r="NL202" s="1"/>
      <c r="NM202" s="1"/>
      <c r="NN202" s="1"/>
      <c r="NO202" s="1"/>
      <c r="NP202" s="1"/>
      <c r="NQ202" s="1"/>
      <c r="NR202" s="1"/>
      <c r="NS202" s="1"/>
      <c r="NT202" s="1"/>
      <c r="NU202" s="1"/>
      <c r="NV202" s="1"/>
      <c r="NW202" s="1"/>
      <c r="NX202" s="1"/>
      <c r="NY202" s="1"/>
      <c r="NZ202" s="1"/>
      <c r="OA202" s="1"/>
      <c r="OB202" s="1"/>
      <c r="OC202" s="1"/>
      <c r="OD202" s="1"/>
      <c r="OE202" s="1"/>
      <c r="OF202" s="1"/>
      <c r="OG202" s="1"/>
      <c r="OH202" s="1"/>
      <c r="OI202" s="1"/>
      <c r="OJ202" s="1"/>
      <c r="OK202" s="1"/>
      <c r="OL202" s="1"/>
      <c r="OM202" s="1"/>
      <c r="ON202" s="1"/>
      <c r="OO202" s="1"/>
      <c r="OP202" s="1"/>
      <c r="OQ202" s="1"/>
      <c r="OR202" s="1"/>
      <c r="OS202" s="1"/>
      <c r="OT202" s="1"/>
      <c r="OU202" s="1"/>
      <c r="OV202" s="1"/>
      <c r="OW202" s="1"/>
      <c r="OX202" s="1"/>
      <c r="OY202" s="1"/>
      <c r="OZ202" s="1"/>
      <c r="PA202" s="1"/>
      <c r="PB202" s="1"/>
      <c r="PC202" s="1"/>
      <c r="PD202" s="1"/>
      <c r="PE202" s="1"/>
      <c r="PF202" s="1"/>
      <c r="PG202" s="1"/>
      <c r="PH202" s="1"/>
      <c r="PI202" s="1"/>
      <c r="PJ202" s="1"/>
      <c r="PK202" s="1"/>
      <c r="PL202" s="1"/>
      <c r="PM202" s="1"/>
      <c r="PN202" s="1"/>
      <c r="PO202" s="1"/>
      <c r="PP202" s="1"/>
      <c r="PQ202" s="1"/>
      <c r="PR202" s="1"/>
      <c r="PS202" s="1"/>
      <c r="PT202" s="1"/>
      <c r="PU202" s="1"/>
      <c r="PV202" s="1"/>
      <c r="PW202" s="1"/>
      <c r="PX202" s="1"/>
      <c r="PY202" s="1"/>
      <c r="PZ202" s="1"/>
      <c r="QA202" s="1"/>
      <c r="QB202" s="1"/>
      <c r="QC202" s="1"/>
      <c r="QD202" s="1"/>
      <c r="QE202" s="1"/>
      <c r="QF202" s="1"/>
      <c r="QG202" s="1"/>
      <c r="QH202" s="1"/>
      <c r="QI202" s="1"/>
      <c r="QJ202" s="1"/>
      <c r="QK202" s="1"/>
      <c r="QL202" s="1"/>
      <c r="QM202" s="1"/>
      <c r="QN202" s="1"/>
      <c r="QO202" s="1"/>
      <c r="QP202" s="1"/>
      <c r="QQ202" s="1"/>
      <c r="QR202" s="1"/>
      <c r="QS202" s="1"/>
      <c r="QT202" s="1"/>
      <c r="QU202" s="1"/>
      <c r="QV202" s="1"/>
      <c r="QW202" s="1"/>
      <c r="QX202" s="1"/>
      <c r="QY202" s="1"/>
      <c r="QZ202" s="1"/>
      <c r="RA202" s="1"/>
      <c r="RB202" s="1"/>
      <c r="RC202" s="1"/>
      <c r="RD202" s="1"/>
      <c r="RE202" s="1"/>
      <c r="RF202" s="1"/>
      <c r="RG202" s="1"/>
      <c r="RH202" s="1"/>
      <c r="RI202" s="1"/>
      <c r="RJ202" s="1"/>
      <c r="RK202" s="1"/>
      <c r="RL202" s="1"/>
      <c r="RM202" s="1"/>
      <c r="RN202" s="1"/>
      <c r="RO202" s="1"/>
      <c r="RP202" s="1"/>
      <c r="RQ202" s="1"/>
      <c r="RR202" s="1"/>
      <c r="RS202" s="1"/>
      <c r="RT202" s="1"/>
      <c r="RU202" s="1"/>
      <c r="RV202" s="1"/>
      <c r="RW202" s="1"/>
      <c r="RX202" s="1"/>
      <c r="RY202" s="1"/>
      <c r="RZ202" s="1"/>
      <c r="SA202" s="1"/>
      <c r="SB202" s="1"/>
      <c r="SC202" s="1"/>
      <c r="SD202" s="1"/>
      <c r="SE202" s="1"/>
      <c r="SF202" s="1"/>
      <c r="SG202" s="1"/>
      <c r="SH202" s="1"/>
      <c r="SI202" s="1"/>
      <c r="SJ202" s="1"/>
      <c r="SK202" s="1"/>
      <c r="SL202" s="1"/>
      <c r="SM202" s="1"/>
      <c r="SN202" s="1"/>
      <c r="SO202" s="1"/>
      <c r="SP202" s="1"/>
      <c r="SQ202" s="1"/>
      <c r="SR202" s="1"/>
      <c r="SS202" s="1"/>
      <c r="ST202" s="1"/>
      <c r="SU202" s="1"/>
      <c r="SV202" s="1"/>
      <c r="SW202" s="1"/>
      <c r="SX202" s="1"/>
      <c r="SY202" s="1"/>
      <c r="SZ202" s="1"/>
      <c r="TA202" s="1"/>
      <c r="TB202" s="1"/>
      <c r="TC202" s="1"/>
      <c r="TD202" s="1"/>
      <c r="TE202" s="1"/>
      <c r="TF202" s="1"/>
      <c r="TG202" s="1"/>
      <c r="TH202" s="1"/>
      <c r="TI202" s="1"/>
      <c r="TJ202" s="1"/>
      <c r="TK202" s="1"/>
      <c r="TL202" s="1"/>
      <c r="TM202" s="1"/>
      <c r="TN202" s="1"/>
      <c r="TO202" s="1"/>
      <c r="TP202" s="1"/>
      <c r="TQ202" s="1"/>
      <c r="TR202" s="1"/>
      <c r="TS202" s="1"/>
      <c r="TT202" s="1"/>
      <c r="TU202" s="1"/>
      <c r="TV202" s="1"/>
      <c r="TW202" s="1"/>
      <c r="TX202" s="1"/>
      <c r="TY202" s="1"/>
      <c r="TZ202" s="1"/>
      <c r="UA202" s="1"/>
      <c r="UB202" s="1"/>
      <c r="UC202" s="1"/>
      <c r="UD202" s="1"/>
      <c r="UE202" s="1"/>
      <c r="UF202" s="1"/>
      <c r="UG202" s="1"/>
      <c r="UH202" s="1"/>
      <c r="UI202" s="1"/>
      <c r="UJ202" s="1"/>
      <c r="UK202" s="1"/>
      <c r="UL202" s="1"/>
      <c r="UM202" s="1"/>
      <c r="UN202" s="1"/>
      <c r="UO202" s="1"/>
      <c r="UP202" s="1"/>
      <c r="UQ202" s="1"/>
      <c r="UR202" s="1"/>
      <c r="US202" s="1"/>
      <c r="UT202" s="1"/>
      <c r="UU202" s="1"/>
      <c r="UV202" s="1"/>
      <c r="UW202" s="1"/>
      <c r="UX202" s="1"/>
      <c r="UY202" s="1"/>
      <c r="UZ202" s="1"/>
      <c r="VA202" s="1"/>
      <c r="VB202" s="1"/>
      <c r="VC202" s="1"/>
      <c r="VD202" s="1"/>
      <c r="VE202" s="1"/>
      <c r="VF202" s="1"/>
      <c r="VG202" s="1"/>
      <c r="VH202" s="1"/>
      <c r="VI202" s="1"/>
      <c r="VJ202" s="1"/>
      <c r="VK202" s="1"/>
      <c r="VL202" s="1"/>
      <c r="VM202" s="1"/>
      <c r="VN202" s="1"/>
      <c r="VO202" s="1"/>
      <c r="VP202" s="1"/>
      <c r="VQ202" s="1"/>
      <c r="VR202" s="1"/>
      <c r="VS202" s="1"/>
      <c r="VT202" s="1"/>
      <c r="VU202" s="1"/>
      <c r="VV202" s="1"/>
      <c r="VW202" s="1"/>
      <c r="VX202" s="1"/>
      <c r="VY202" s="1"/>
      <c r="VZ202" s="1"/>
      <c r="WA202" s="1"/>
      <c r="WB202" s="1"/>
      <c r="WC202" s="1"/>
      <c r="WD202" s="1"/>
      <c r="WE202" s="1"/>
      <c r="WF202" s="1"/>
      <c r="WG202" s="1"/>
      <c r="WH202" s="1"/>
      <c r="WI202" s="1"/>
      <c r="WJ202" s="1"/>
      <c r="WK202" s="1"/>
      <c r="WL202" s="1"/>
      <c r="WM202" s="1"/>
      <c r="WN202" s="1"/>
      <c r="WO202" s="1"/>
      <c r="WP202" s="1"/>
      <c r="WQ202" s="1"/>
      <c r="WR202" s="1"/>
      <c r="WS202" s="1"/>
      <c r="WT202" s="1"/>
      <c r="WU202" s="1"/>
      <c r="WV202" s="1"/>
      <c r="WW202" s="1"/>
      <c r="WX202" s="1"/>
      <c r="WY202" s="1"/>
      <c r="WZ202" s="1"/>
      <c r="XA202" s="1"/>
      <c r="XB202" s="1"/>
      <c r="XC202" s="1"/>
      <c r="XD202" s="1"/>
      <c r="XE202" s="1"/>
      <c r="XF202" s="1"/>
      <c r="XG202" s="1"/>
      <c r="XH202" s="1"/>
      <c r="XI202" s="1"/>
      <c r="XJ202" s="1"/>
      <c r="XK202" s="1"/>
      <c r="XL202" s="1"/>
      <c r="XM202" s="1"/>
      <c r="XN202" s="1"/>
      <c r="XO202" s="1"/>
      <c r="XP202" s="1"/>
      <c r="XQ202" s="1"/>
      <c r="XR202" s="1"/>
      <c r="XS202" s="1"/>
      <c r="XT202" s="1"/>
      <c r="XU202" s="1"/>
      <c r="XV202" s="1"/>
      <c r="XW202" s="1"/>
      <c r="XX202" s="1"/>
      <c r="XY202" s="1"/>
      <c r="XZ202" s="1"/>
      <c r="YA202" s="1"/>
      <c r="YB202" s="1"/>
      <c r="YC202" s="1"/>
      <c r="YD202" s="1"/>
      <c r="YE202" s="1"/>
      <c r="YF202" s="1"/>
      <c r="YG202" s="1"/>
      <c r="YH202" s="1"/>
      <c r="YI202" s="1"/>
      <c r="YJ202" s="1"/>
      <c r="YK202" s="1"/>
      <c r="YL202" s="1"/>
      <c r="YM202" s="1"/>
      <c r="YN202" s="1"/>
      <c r="YO202" s="1"/>
      <c r="YP202" s="1"/>
      <c r="YQ202" s="1"/>
      <c r="YR202" s="1"/>
      <c r="YS202" s="1"/>
      <c r="YT202" s="1"/>
      <c r="YU202" s="1"/>
      <c r="YV202" s="1"/>
      <c r="YW202" s="1"/>
      <c r="YX202" s="1"/>
      <c r="YY202" s="1"/>
      <c r="YZ202" s="1"/>
      <c r="ZA202" s="1"/>
      <c r="ZB202" s="1"/>
      <c r="ZC202" s="1"/>
      <c r="ZD202" s="1"/>
      <c r="ZE202" s="1"/>
      <c r="ZF202" s="1"/>
      <c r="ZG202" s="1"/>
      <c r="ZH202" s="1"/>
      <c r="ZI202" s="1"/>
      <c r="ZJ202" s="1"/>
      <c r="ZK202" s="1"/>
      <c r="ZL202" s="1"/>
      <c r="ZM202" s="1"/>
      <c r="ZN202" s="1"/>
      <c r="ZO202" s="1"/>
      <c r="ZP202" s="1"/>
      <c r="ZQ202" s="1"/>
      <c r="ZR202" s="1"/>
      <c r="ZS202" s="1"/>
    </row>
    <row r="203" spans="1:695" s="87" customFormat="1" ht="13.5" thickBot="1">
      <c r="A203" s="170" t="s">
        <v>133</v>
      </c>
      <c r="B203" s="141"/>
      <c r="C203" s="133" t="s">
        <v>124</v>
      </c>
      <c r="D203" s="134" t="s">
        <v>134</v>
      </c>
      <c r="E203" s="135">
        <v>0.98263888888888884</v>
      </c>
      <c r="F203" s="135">
        <v>5.5555555555555552E-2</v>
      </c>
      <c r="G203" s="133">
        <f t="shared" si="13"/>
        <v>11088</v>
      </c>
      <c r="H203" s="117">
        <v>112</v>
      </c>
      <c r="I203" s="136">
        <v>99</v>
      </c>
      <c r="J203" s="129" t="s">
        <v>32</v>
      </c>
      <c r="K203" s="129" t="s">
        <v>33</v>
      </c>
      <c r="L203" s="119"/>
      <c r="M203" s="1"/>
      <c r="N203" s="97"/>
      <c r="O203" s="98"/>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c r="GK203" s="1"/>
      <c r="GL203" s="1"/>
      <c r="GM203" s="1"/>
      <c r="GN203" s="1"/>
      <c r="GO203" s="1"/>
      <c r="GP203" s="1"/>
      <c r="GQ203" s="1"/>
      <c r="GR203" s="1"/>
      <c r="GS203" s="1"/>
      <c r="GT203" s="1"/>
      <c r="GU203" s="1"/>
      <c r="GV203" s="1"/>
      <c r="GW203" s="1"/>
      <c r="GX203" s="1"/>
      <c r="GY203" s="1"/>
      <c r="GZ203" s="1"/>
      <c r="HA203" s="1"/>
      <c r="HB203" s="1"/>
      <c r="HC203" s="1"/>
      <c r="HD203" s="1"/>
      <c r="HE203" s="1"/>
      <c r="HF203" s="1"/>
      <c r="HG203" s="1"/>
      <c r="HH203" s="1"/>
      <c r="HI203" s="1"/>
      <c r="HJ203" s="1"/>
      <c r="HK203" s="1"/>
      <c r="HL203" s="1"/>
      <c r="HM203" s="1"/>
      <c r="HN203" s="1"/>
      <c r="HO203" s="1"/>
      <c r="HP203" s="1"/>
      <c r="HQ203" s="1"/>
      <c r="HR203" s="1"/>
      <c r="HS203" s="1"/>
      <c r="HT203" s="1"/>
      <c r="HU203" s="1"/>
      <c r="HV203" s="1"/>
      <c r="HW203" s="1"/>
      <c r="HX203" s="1"/>
      <c r="HY203" s="1"/>
      <c r="HZ203" s="1"/>
      <c r="IA203" s="1"/>
      <c r="IB203" s="1"/>
      <c r="IC203" s="1"/>
      <c r="ID203" s="1"/>
      <c r="IE203" s="1"/>
      <c r="IF203" s="1"/>
      <c r="IG203" s="1"/>
      <c r="IH203" s="1"/>
      <c r="II203" s="1"/>
      <c r="IJ203" s="1"/>
      <c r="IK203" s="1"/>
      <c r="IL203" s="1"/>
      <c r="IM203" s="1"/>
      <c r="IN203" s="1"/>
      <c r="IO203" s="1"/>
      <c r="IP203" s="1"/>
      <c r="IQ203" s="1"/>
      <c r="IR203" s="1"/>
      <c r="IS203" s="1"/>
      <c r="IT203" s="1"/>
      <c r="IU203" s="1"/>
      <c r="IV203" s="1"/>
      <c r="IW203" s="1"/>
      <c r="IX203" s="1"/>
      <c r="IY203" s="1"/>
      <c r="IZ203" s="1"/>
      <c r="JA203" s="1"/>
      <c r="JB203" s="1"/>
      <c r="JC203" s="1"/>
      <c r="JD203" s="1"/>
      <c r="JE203" s="1"/>
      <c r="JF203" s="1"/>
      <c r="JG203" s="1"/>
      <c r="JH203" s="1"/>
      <c r="JI203" s="1"/>
      <c r="JJ203" s="1"/>
      <c r="JK203" s="1"/>
      <c r="JL203" s="1"/>
      <c r="JM203" s="1"/>
      <c r="JN203" s="1"/>
      <c r="JO203" s="1"/>
      <c r="JP203" s="1"/>
      <c r="JQ203" s="1"/>
      <c r="JR203" s="1"/>
      <c r="JS203" s="1"/>
      <c r="JT203" s="1"/>
      <c r="JU203" s="1"/>
      <c r="JV203" s="1"/>
      <c r="JW203" s="1"/>
      <c r="JX203" s="1"/>
      <c r="JY203" s="1"/>
      <c r="JZ203" s="1"/>
      <c r="KA203" s="1"/>
      <c r="KB203" s="1"/>
      <c r="KC203" s="1"/>
      <c r="KD203" s="1"/>
      <c r="KE203" s="1"/>
      <c r="KF203" s="1"/>
      <c r="KG203" s="1"/>
      <c r="KH203" s="1"/>
      <c r="KI203" s="1"/>
      <c r="KJ203" s="1"/>
      <c r="KK203" s="1"/>
      <c r="KL203" s="1"/>
      <c r="KM203" s="1"/>
      <c r="KN203" s="1"/>
      <c r="KO203" s="1"/>
      <c r="KP203" s="1"/>
      <c r="KQ203" s="1"/>
      <c r="KR203" s="1"/>
      <c r="KS203" s="1"/>
      <c r="KT203" s="1"/>
      <c r="KU203" s="1"/>
      <c r="KV203" s="1"/>
      <c r="KW203" s="1"/>
      <c r="KX203" s="1"/>
      <c r="KY203" s="1"/>
      <c r="KZ203" s="1"/>
      <c r="LA203" s="1"/>
      <c r="LB203" s="1"/>
      <c r="LC203" s="1"/>
      <c r="LD203" s="1"/>
      <c r="LE203" s="1"/>
      <c r="LF203" s="1"/>
      <c r="LG203" s="1"/>
      <c r="LH203" s="1"/>
      <c r="LI203" s="1"/>
      <c r="LJ203" s="1"/>
      <c r="LK203" s="1"/>
      <c r="LL203" s="1"/>
      <c r="LM203" s="1"/>
      <c r="LN203" s="1"/>
      <c r="LO203" s="1"/>
      <c r="LP203" s="1"/>
      <c r="LQ203" s="1"/>
      <c r="LR203" s="1"/>
      <c r="LS203" s="1"/>
      <c r="LT203" s="1"/>
      <c r="LU203" s="1"/>
      <c r="LV203" s="1"/>
      <c r="LW203" s="1"/>
      <c r="LX203" s="1"/>
      <c r="LY203" s="1"/>
      <c r="LZ203" s="1"/>
      <c r="MA203" s="1"/>
      <c r="MB203" s="1"/>
      <c r="MC203" s="1"/>
      <c r="MD203" s="1"/>
      <c r="ME203" s="1"/>
      <c r="MF203" s="1"/>
      <c r="MG203" s="1"/>
      <c r="MH203" s="1"/>
      <c r="MI203" s="1"/>
      <c r="MJ203" s="1"/>
      <c r="MK203" s="1"/>
      <c r="ML203" s="1"/>
      <c r="MM203" s="1"/>
      <c r="MN203" s="1"/>
      <c r="MO203" s="1"/>
      <c r="MP203" s="1"/>
      <c r="MQ203" s="1"/>
      <c r="MR203" s="1"/>
      <c r="MS203" s="1"/>
      <c r="MT203" s="1"/>
      <c r="MU203" s="1"/>
      <c r="MV203" s="1"/>
      <c r="MW203" s="1"/>
      <c r="MX203" s="1"/>
      <c r="MY203" s="1"/>
      <c r="MZ203" s="1"/>
      <c r="NA203" s="1"/>
      <c r="NB203" s="1"/>
      <c r="NC203" s="1"/>
      <c r="ND203" s="1"/>
      <c r="NE203" s="1"/>
      <c r="NF203" s="1"/>
      <c r="NG203" s="1"/>
      <c r="NH203" s="1"/>
      <c r="NI203" s="1"/>
      <c r="NJ203" s="1"/>
      <c r="NK203" s="1"/>
      <c r="NL203" s="1"/>
      <c r="NM203" s="1"/>
      <c r="NN203" s="1"/>
      <c r="NO203" s="1"/>
      <c r="NP203" s="1"/>
      <c r="NQ203" s="1"/>
      <c r="NR203" s="1"/>
      <c r="NS203" s="1"/>
      <c r="NT203" s="1"/>
      <c r="NU203" s="1"/>
      <c r="NV203" s="1"/>
      <c r="NW203" s="1"/>
      <c r="NX203" s="1"/>
      <c r="NY203" s="1"/>
      <c r="NZ203" s="1"/>
      <c r="OA203" s="1"/>
      <c r="OB203" s="1"/>
      <c r="OC203" s="1"/>
      <c r="OD203" s="1"/>
      <c r="OE203" s="1"/>
      <c r="OF203" s="1"/>
      <c r="OG203" s="1"/>
      <c r="OH203" s="1"/>
      <c r="OI203" s="1"/>
      <c r="OJ203" s="1"/>
      <c r="OK203" s="1"/>
      <c r="OL203" s="1"/>
      <c r="OM203" s="1"/>
      <c r="ON203" s="1"/>
      <c r="OO203" s="1"/>
      <c r="OP203" s="1"/>
      <c r="OQ203" s="1"/>
      <c r="OR203" s="1"/>
      <c r="OS203" s="1"/>
      <c r="OT203" s="1"/>
      <c r="OU203" s="1"/>
      <c r="OV203" s="1"/>
      <c r="OW203" s="1"/>
      <c r="OX203" s="1"/>
      <c r="OY203" s="1"/>
      <c r="OZ203" s="1"/>
      <c r="PA203" s="1"/>
      <c r="PB203" s="1"/>
      <c r="PC203" s="1"/>
      <c r="PD203" s="1"/>
      <c r="PE203" s="1"/>
      <c r="PF203" s="1"/>
      <c r="PG203" s="1"/>
      <c r="PH203" s="1"/>
      <c r="PI203" s="1"/>
      <c r="PJ203" s="1"/>
      <c r="PK203" s="1"/>
      <c r="PL203" s="1"/>
      <c r="PM203" s="1"/>
      <c r="PN203" s="1"/>
      <c r="PO203" s="1"/>
      <c r="PP203" s="1"/>
      <c r="PQ203" s="1"/>
      <c r="PR203" s="1"/>
      <c r="PS203" s="1"/>
      <c r="PT203" s="1"/>
      <c r="PU203" s="1"/>
      <c r="PV203" s="1"/>
      <c r="PW203" s="1"/>
      <c r="PX203" s="1"/>
      <c r="PY203" s="1"/>
      <c r="PZ203" s="1"/>
      <c r="QA203" s="1"/>
      <c r="QB203" s="1"/>
      <c r="QC203" s="1"/>
      <c r="QD203" s="1"/>
      <c r="QE203" s="1"/>
      <c r="QF203" s="1"/>
      <c r="QG203" s="1"/>
      <c r="QH203" s="1"/>
      <c r="QI203" s="1"/>
      <c r="QJ203" s="1"/>
      <c r="QK203" s="1"/>
      <c r="QL203" s="1"/>
      <c r="QM203" s="1"/>
      <c r="QN203" s="1"/>
      <c r="QO203" s="1"/>
      <c r="QP203" s="1"/>
      <c r="QQ203" s="1"/>
      <c r="QR203" s="1"/>
      <c r="QS203" s="1"/>
      <c r="QT203" s="1"/>
      <c r="QU203" s="1"/>
      <c r="QV203" s="1"/>
      <c r="QW203" s="1"/>
      <c r="QX203" s="1"/>
      <c r="QY203" s="1"/>
      <c r="QZ203" s="1"/>
      <c r="RA203" s="1"/>
      <c r="RB203" s="1"/>
      <c r="RC203" s="1"/>
      <c r="RD203" s="1"/>
      <c r="RE203" s="1"/>
      <c r="RF203" s="1"/>
      <c r="RG203" s="1"/>
      <c r="RH203" s="1"/>
      <c r="RI203" s="1"/>
      <c r="RJ203" s="1"/>
      <c r="RK203" s="1"/>
      <c r="RL203" s="1"/>
      <c r="RM203" s="1"/>
      <c r="RN203" s="1"/>
      <c r="RO203" s="1"/>
      <c r="RP203" s="1"/>
      <c r="RQ203" s="1"/>
      <c r="RR203" s="1"/>
      <c r="RS203" s="1"/>
      <c r="RT203" s="1"/>
      <c r="RU203" s="1"/>
      <c r="RV203" s="1"/>
      <c r="RW203" s="1"/>
      <c r="RX203" s="1"/>
      <c r="RY203" s="1"/>
      <c r="RZ203" s="1"/>
      <c r="SA203" s="1"/>
      <c r="SB203" s="1"/>
      <c r="SC203" s="1"/>
      <c r="SD203" s="1"/>
      <c r="SE203" s="1"/>
      <c r="SF203" s="1"/>
      <c r="SG203" s="1"/>
      <c r="SH203" s="1"/>
      <c r="SI203" s="1"/>
      <c r="SJ203" s="1"/>
      <c r="SK203" s="1"/>
      <c r="SL203" s="1"/>
      <c r="SM203" s="1"/>
      <c r="SN203" s="1"/>
      <c r="SO203" s="1"/>
      <c r="SP203" s="1"/>
      <c r="SQ203" s="1"/>
      <c r="SR203" s="1"/>
      <c r="SS203" s="1"/>
      <c r="ST203" s="1"/>
      <c r="SU203" s="1"/>
      <c r="SV203" s="1"/>
      <c r="SW203" s="1"/>
      <c r="SX203" s="1"/>
      <c r="SY203" s="1"/>
      <c r="SZ203" s="1"/>
      <c r="TA203" s="1"/>
      <c r="TB203" s="1"/>
      <c r="TC203" s="1"/>
      <c r="TD203" s="1"/>
      <c r="TE203" s="1"/>
      <c r="TF203" s="1"/>
      <c r="TG203" s="1"/>
      <c r="TH203" s="1"/>
      <c r="TI203" s="1"/>
      <c r="TJ203" s="1"/>
      <c r="TK203" s="1"/>
      <c r="TL203" s="1"/>
      <c r="TM203" s="1"/>
      <c r="TN203" s="1"/>
      <c r="TO203" s="1"/>
      <c r="TP203" s="1"/>
      <c r="TQ203" s="1"/>
      <c r="TR203" s="1"/>
      <c r="TS203" s="1"/>
      <c r="TT203" s="1"/>
      <c r="TU203" s="1"/>
      <c r="TV203" s="1"/>
      <c r="TW203" s="1"/>
      <c r="TX203" s="1"/>
      <c r="TY203" s="1"/>
      <c r="TZ203" s="1"/>
      <c r="UA203" s="1"/>
      <c r="UB203" s="1"/>
      <c r="UC203" s="1"/>
      <c r="UD203" s="1"/>
      <c r="UE203" s="1"/>
      <c r="UF203" s="1"/>
      <c r="UG203" s="1"/>
      <c r="UH203" s="1"/>
      <c r="UI203" s="1"/>
      <c r="UJ203" s="1"/>
      <c r="UK203" s="1"/>
      <c r="UL203" s="1"/>
      <c r="UM203" s="1"/>
      <c r="UN203" s="1"/>
      <c r="UO203" s="1"/>
      <c r="UP203" s="1"/>
      <c r="UQ203" s="1"/>
      <c r="UR203" s="1"/>
      <c r="US203" s="1"/>
      <c r="UT203" s="1"/>
      <c r="UU203" s="1"/>
      <c r="UV203" s="1"/>
      <c r="UW203" s="1"/>
      <c r="UX203" s="1"/>
      <c r="UY203" s="1"/>
      <c r="UZ203" s="1"/>
      <c r="VA203" s="1"/>
      <c r="VB203" s="1"/>
      <c r="VC203" s="1"/>
      <c r="VD203" s="1"/>
      <c r="VE203" s="1"/>
      <c r="VF203" s="1"/>
      <c r="VG203" s="1"/>
      <c r="VH203" s="1"/>
      <c r="VI203" s="1"/>
      <c r="VJ203" s="1"/>
      <c r="VK203" s="1"/>
      <c r="VL203" s="1"/>
      <c r="VM203" s="1"/>
      <c r="VN203" s="1"/>
      <c r="VO203" s="1"/>
      <c r="VP203" s="1"/>
      <c r="VQ203" s="1"/>
      <c r="VR203" s="1"/>
      <c r="VS203" s="1"/>
      <c r="VT203" s="1"/>
      <c r="VU203" s="1"/>
      <c r="VV203" s="1"/>
      <c r="VW203" s="1"/>
      <c r="VX203" s="1"/>
      <c r="VY203" s="1"/>
      <c r="VZ203" s="1"/>
      <c r="WA203" s="1"/>
      <c r="WB203" s="1"/>
      <c r="WC203" s="1"/>
      <c r="WD203" s="1"/>
      <c r="WE203" s="1"/>
      <c r="WF203" s="1"/>
      <c r="WG203" s="1"/>
      <c r="WH203" s="1"/>
      <c r="WI203" s="1"/>
      <c r="WJ203" s="1"/>
      <c r="WK203" s="1"/>
      <c r="WL203" s="1"/>
      <c r="WM203" s="1"/>
      <c r="WN203" s="1"/>
      <c r="WO203" s="1"/>
      <c r="WP203" s="1"/>
      <c r="WQ203" s="1"/>
      <c r="WR203" s="1"/>
      <c r="WS203" s="1"/>
      <c r="WT203" s="1"/>
      <c r="WU203" s="1"/>
      <c r="WV203" s="1"/>
      <c r="WW203" s="1"/>
      <c r="WX203" s="1"/>
      <c r="WY203" s="1"/>
      <c r="WZ203" s="1"/>
      <c r="XA203" s="1"/>
      <c r="XB203" s="1"/>
      <c r="XC203" s="1"/>
      <c r="XD203" s="1"/>
      <c r="XE203" s="1"/>
      <c r="XF203" s="1"/>
      <c r="XG203" s="1"/>
      <c r="XH203" s="1"/>
      <c r="XI203" s="1"/>
      <c r="XJ203" s="1"/>
      <c r="XK203" s="1"/>
      <c r="XL203" s="1"/>
      <c r="XM203" s="1"/>
      <c r="XN203" s="1"/>
      <c r="XO203" s="1"/>
      <c r="XP203" s="1"/>
      <c r="XQ203" s="1"/>
      <c r="XR203" s="1"/>
      <c r="XS203" s="1"/>
      <c r="XT203" s="1"/>
      <c r="XU203" s="1"/>
      <c r="XV203" s="1"/>
      <c r="XW203" s="1"/>
      <c r="XX203" s="1"/>
      <c r="XY203" s="1"/>
      <c r="XZ203" s="1"/>
      <c r="YA203" s="1"/>
      <c r="YB203" s="1"/>
      <c r="YC203" s="1"/>
      <c r="YD203" s="1"/>
      <c r="YE203" s="1"/>
      <c r="YF203" s="1"/>
      <c r="YG203" s="1"/>
      <c r="YH203" s="1"/>
      <c r="YI203" s="1"/>
      <c r="YJ203" s="1"/>
      <c r="YK203" s="1"/>
      <c r="YL203" s="1"/>
      <c r="YM203" s="1"/>
      <c r="YN203" s="1"/>
      <c r="YO203" s="1"/>
      <c r="YP203" s="1"/>
      <c r="YQ203" s="1"/>
      <c r="YR203" s="1"/>
      <c r="YS203" s="1"/>
      <c r="YT203" s="1"/>
      <c r="YU203" s="1"/>
      <c r="YV203" s="1"/>
      <c r="YW203" s="1"/>
      <c r="YX203" s="1"/>
      <c r="YY203" s="1"/>
      <c r="YZ203" s="1"/>
      <c r="ZA203" s="1"/>
      <c r="ZB203" s="1"/>
      <c r="ZC203" s="1"/>
      <c r="ZD203" s="1"/>
      <c r="ZE203" s="1"/>
      <c r="ZF203" s="1"/>
      <c r="ZG203" s="1"/>
      <c r="ZH203" s="1"/>
      <c r="ZI203" s="1"/>
      <c r="ZJ203" s="1"/>
      <c r="ZK203" s="1"/>
      <c r="ZL203" s="1"/>
      <c r="ZM203" s="1"/>
      <c r="ZN203" s="1"/>
      <c r="ZO203" s="1"/>
      <c r="ZP203" s="1"/>
      <c r="ZQ203" s="1"/>
      <c r="ZR203" s="1"/>
      <c r="ZS203" s="1"/>
    </row>
    <row r="204" spans="1:695">
      <c r="A204" s="28"/>
      <c r="B204" s="83"/>
      <c r="C204" s="29"/>
      <c r="D204" s="29"/>
      <c r="E204" s="30"/>
      <c r="F204" s="30"/>
      <c r="G204" s="29"/>
      <c r="H204" s="58"/>
      <c r="I204" s="58"/>
      <c r="J204" s="31"/>
      <c r="K204" s="56"/>
    </row>
    <row r="205" spans="1:695" ht="13.5" thickBot="1">
      <c r="C205" s="48"/>
      <c r="E205" s="55"/>
      <c r="F205" s="55"/>
      <c r="G205" s="54"/>
      <c r="H205" s="57"/>
      <c r="I205" s="57"/>
    </row>
    <row r="206" spans="1:695" ht="18.75">
      <c r="A206" s="146" t="s">
        <v>138</v>
      </c>
      <c r="B206" s="120"/>
      <c r="C206" s="202"/>
      <c r="D206" s="121"/>
      <c r="E206" s="122"/>
      <c r="F206" s="122"/>
      <c r="G206" s="123"/>
      <c r="H206" s="124"/>
      <c r="I206" s="124"/>
      <c r="J206" s="125"/>
      <c r="K206" s="126"/>
      <c r="L206" s="127"/>
      <c r="M206" s="1"/>
    </row>
    <row r="207" spans="1:695" s="53" customFormat="1">
      <c r="A207" s="144" t="s">
        <v>139</v>
      </c>
      <c r="B207" s="84"/>
      <c r="C207" s="51" t="s">
        <v>140</v>
      </c>
      <c r="D207" s="51" t="s">
        <v>141</v>
      </c>
      <c r="E207" s="69">
        <v>0.26041666666666669</v>
      </c>
      <c r="F207" s="69">
        <v>0.32708333333333334</v>
      </c>
      <c r="G207" s="45">
        <f t="shared" ref="G207:G213" si="14">H207*I207</f>
        <v>14361.2</v>
      </c>
      <c r="H207" s="63">
        <v>161</v>
      </c>
      <c r="I207" s="72">
        <v>89.2</v>
      </c>
      <c r="J207" s="68" t="s">
        <v>32</v>
      </c>
      <c r="K207" s="68" t="s">
        <v>33</v>
      </c>
      <c r="L207" s="153"/>
      <c r="M207" s="48"/>
      <c r="N207" s="98"/>
      <c r="O207" s="98"/>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27"/>
      <c r="DY207" s="27"/>
      <c r="DZ207" s="27"/>
      <c r="EA207" s="27"/>
      <c r="EB207" s="27"/>
      <c r="EC207" s="27"/>
      <c r="ED207" s="27"/>
      <c r="EE207" s="27"/>
      <c r="EF207" s="27"/>
      <c r="EG207" s="27"/>
      <c r="EH207" s="27"/>
      <c r="EI207" s="27"/>
      <c r="EJ207" s="27"/>
      <c r="EK207" s="27"/>
      <c r="EL207" s="27"/>
      <c r="EM207" s="27"/>
      <c r="EN207" s="27"/>
      <c r="EO207" s="27"/>
      <c r="EP207" s="27"/>
      <c r="EQ207" s="27"/>
      <c r="ER207" s="27"/>
      <c r="ES207" s="27"/>
      <c r="ET207" s="27"/>
      <c r="EU207" s="27"/>
      <c r="EV207" s="27"/>
      <c r="EW207" s="27"/>
      <c r="EX207" s="27"/>
      <c r="EY207" s="27"/>
      <c r="EZ207" s="27"/>
      <c r="FA207" s="27"/>
      <c r="FB207" s="27"/>
      <c r="FC207" s="27"/>
      <c r="FD207" s="27"/>
      <c r="FE207" s="27"/>
      <c r="FF207" s="27"/>
      <c r="FG207" s="27"/>
      <c r="FH207" s="27"/>
      <c r="FI207" s="27"/>
      <c r="FJ207" s="27"/>
      <c r="FK207" s="27"/>
      <c r="FL207" s="27"/>
      <c r="FM207" s="27"/>
      <c r="FN207" s="27"/>
      <c r="FO207" s="27"/>
      <c r="FP207" s="27"/>
      <c r="FQ207" s="27"/>
      <c r="FR207" s="27"/>
      <c r="FS207" s="27"/>
      <c r="FT207" s="27"/>
      <c r="FU207" s="27"/>
      <c r="FV207" s="27"/>
      <c r="FW207" s="27"/>
      <c r="FX207" s="27"/>
      <c r="FY207" s="27"/>
      <c r="FZ207" s="27"/>
      <c r="GA207" s="27"/>
      <c r="GB207" s="27"/>
      <c r="GC207" s="27"/>
      <c r="GD207" s="27"/>
      <c r="GE207" s="27"/>
      <c r="GF207" s="27"/>
      <c r="GG207" s="27"/>
      <c r="GH207" s="27"/>
      <c r="GI207" s="27"/>
      <c r="GJ207" s="27"/>
      <c r="GK207" s="27"/>
      <c r="GL207" s="27"/>
      <c r="GM207" s="27"/>
      <c r="GN207" s="27"/>
      <c r="GO207" s="27"/>
      <c r="GP207" s="27"/>
      <c r="GQ207" s="27"/>
      <c r="GR207" s="27"/>
      <c r="GS207" s="27"/>
      <c r="GT207" s="27"/>
      <c r="GU207" s="27"/>
      <c r="GV207" s="27"/>
      <c r="GW207" s="27"/>
      <c r="GX207" s="27"/>
      <c r="GY207" s="27"/>
      <c r="GZ207" s="27"/>
      <c r="HA207" s="27"/>
      <c r="HB207" s="27"/>
      <c r="HC207" s="27"/>
      <c r="HD207" s="27"/>
      <c r="HE207" s="27"/>
      <c r="HF207" s="27"/>
      <c r="HG207" s="27"/>
      <c r="HH207" s="27"/>
      <c r="HI207" s="27"/>
      <c r="HJ207" s="27"/>
      <c r="HK207" s="27"/>
      <c r="HL207" s="27"/>
      <c r="HM207" s="27"/>
      <c r="HN207" s="27"/>
      <c r="HO207" s="27"/>
      <c r="HP207" s="27"/>
      <c r="HQ207" s="27"/>
      <c r="HR207" s="27"/>
      <c r="HS207" s="27"/>
      <c r="HT207" s="27"/>
      <c r="HU207" s="27"/>
      <c r="HV207" s="27"/>
      <c r="HW207" s="27"/>
      <c r="HX207" s="27"/>
      <c r="HY207" s="27"/>
      <c r="HZ207" s="27"/>
      <c r="IA207" s="27"/>
      <c r="IB207" s="27"/>
      <c r="IC207" s="27"/>
      <c r="ID207" s="27"/>
      <c r="IE207" s="27"/>
      <c r="IF207" s="27"/>
      <c r="IG207" s="27"/>
      <c r="IH207" s="27"/>
      <c r="II207" s="27"/>
      <c r="IJ207" s="27"/>
      <c r="IK207" s="27"/>
      <c r="IL207" s="27"/>
      <c r="IM207" s="27"/>
      <c r="IN207" s="27"/>
      <c r="IO207" s="27"/>
      <c r="IP207" s="27"/>
      <c r="IQ207" s="27"/>
      <c r="IR207" s="27"/>
      <c r="IS207" s="27"/>
      <c r="IT207" s="27"/>
      <c r="IU207" s="27"/>
      <c r="IV207" s="27"/>
      <c r="IW207" s="27"/>
      <c r="IX207" s="27"/>
      <c r="IY207" s="27"/>
      <c r="IZ207" s="27"/>
      <c r="JA207" s="27"/>
      <c r="JB207" s="27"/>
      <c r="JC207" s="27"/>
      <c r="JD207" s="27"/>
      <c r="JE207" s="27"/>
      <c r="JF207" s="27"/>
      <c r="JG207" s="27"/>
      <c r="JH207" s="27"/>
      <c r="JI207" s="27"/>
      <c r="JJ207" s="27"/>
      <c r="JK207" s="27"/>
      <c r="JL207" s="27"/>
      <c r="JM207" s="27"/>
      <c r="JN207" s="27"/>
      <c r="JO207" s="27"/>
      <c r="JP207" s="27"/>
      <c r="JQ207" s="27"/>
      <c r="JR207" s="27"/>
      <c r="JS207" s="27"/>
      <c r="JT207" s="27"/>
      <c r="JU207" s="27"/>
      <c r="JV207" s="27"/>
      <c r="JW207" s="27"/>
      <c r="JX207" s="27"/>
      <c r="JY207" s="27"/>
      <c r="JZ207" s="27"/>
      <c r="KA207" s="27"/>
      <c r="KB207" s="27"/>
      <c r="KC207" s="27"/>
      <c r="KD207" s="27"/>
      <c r="KE207" s="27"/>
      <c r="KF207" s="27"/>
      <c r="KG207" s="27"/>
      <c r="KH207" s="27"/>
      <c r="KI207" s="27"/>
      <c r="KJ207" s="27"/>
      <c r="KK207" s="27"/>
      <c r="KL207" s="27"/>
      <c r="KM207" s="27"/>
      <c r="KN207" s="27"/>
      <c r="KO207" s="27"/>
      <c r="KP207" s="27"/>
      <c r="KQ207" s="27"/>
      <c r="KR207" s="27"/>
      <c r="KS207" s="27"/>
      <c r="KT207" s="27"/>
      <c r="KU207" s="27"/>
      <c r="KV207" s="27"/>
      <c r="KW207" s="27"/>
      <c r="KX207" s="27"/>
      <c r="KY207" s="27"/>
      <c r="KZ207" s="27"/>
      <c r="LA207" s="27"/>
      <c r="LB207" s="27"/>
      <c r="LC207" s="27"/>
      <c r="LD207" s="27"/>
      <c r="LE207" s="27"/>
      <c r="LF207" s="27"/>
      <c r="LG207" s="27"/>
      <c r="LH207" s="27"/>
      <c r="LI207" s="27"/>
      <c r="LJ207" s="27"/>
      <c r="LK207" s="27"/>
      <c r="LL207" s="27"/>
      <c r="LM207" s="27"/>
      <c r="LN207" s="27"/>
      <c r="LO207" s="27"/>
      <c r="LP207" s="27"/>
      <c r="LQ207" s="27"/>
      <c r="LR207" s="27"/>
      <c r="LS207" s="27"/>
      <c r="LT207" s="27"/>
      <c r="LU207" s="27"/>
      <c r="LV207" s="27"/>
      <c r="LW207" s="27"/>
      <c r="LX207" s="27"/>
      <c r="LY207" s="27"/>
      <c r="LZ207" s="27"/>
      <c r="MA207" s="27"/>
      <c r="MB207" s="27"/>
      <c r="MC207" s="27"/>
      <c r="MD207" s="27"/>
      <c r="ME207" s="27"/>
      <c r="MF207" s="27"/>
      <c r="MG207" s="27"/>
      <c r="MH207" s="27"/>
      <c r="MI207" s="27"/>
      <c r="MJ207" s="27"/>
      <c r="MK207" s="27"/>
      <c r="ML207" s="27"/>
      <c r="MM207" s="27"/>
      <c r="MN207" s="27"/>
      <c r="MO207" s="27"/>
      <c r="MP207" s="27"/>
      <c r="MQ207" s="27"/>
      <c r="MR207" s="27"/>
      <c r="MS207" s="27"/>
      <c r="MT207" s="27"/>
      <c r="MU207" s="27"/>
      <c r="MV207" s="27"/>
      <c r="MW207" s="27"/>
      <c r="MX207" s="27"/>
      <c r="MY207" s="27"/>
      <c r="MZ207" s="27"/>
      <c r="NA207" s="27"/>
      <c r="NB207" s="27"/>
      <c r="NC207" s="27"/>
      <c r="ND207" s="27"/>
      <c r="NE207" s="27"/>
      <c r="NF207" s="27"/>
      <c r="NG207" s="27"/>
      <c r="NH207" s="27"/>
      <c r="NI207" s="27"/>
      <c r="NJ207" s="27"/>
      <c r="NK207" s="27"/>
      <c r="NL207" s="27"/>
      <c r="NM207" s="27"/>
      <c r="NN207" s="27"/>
      <c r="NO207" s="27"/>
      <c r="NP207" s="27"/>
      <c r="NQ207" s="27"/>
      <c r="NR207" s="27"/>
      <c r="NS207" s="27"/>
      <c r="NT207" s="27"/>
      <c r="NU207" s="27"/>
      <c r="NV207" s="27"/>
      <c r="NW207" s="27"/>
      <c r="NX207" s="27"/>
      <c r="NY207" s="27"/>
      <c r="NZ207" s="27"/>
      <c r="OA207" s="27"/>
      <c r="OB207" s="27"/>
      <c r="OC207" s="27"/>
      <c r="OD207" s="27"/>
      <c r="OE207" s="27"/>
      <c r="OF207" s="27"/>
      <c r="OG207" s="27"/>
      <c r="OH207" s="27"/>
      <c r="OI207" s="27"/>
      <c r="OJ207" s="27"/>
      <c r="OK207" s="27"/>
      <c r="OL207" s="27"/>
      <c r="OM207" s="27"/>
      <c r="ON207" s="27"/>
      <c r="OO207" s="27"/>
      <c r="OP207" s="27"/>
      <c r="OQ207" s="27"/>
      <c r="OR207" s="27"/>
      <c r="OS207" s="27"/>
      <c r="OT207" s="27"/>
      <c r="OU207" s="27"/>
      <c r="OV207" s="27"/>
      <c r="OW207" s="27"/>
      <c r="OX207" s="27"/>
      <c r="OY207" s="27"/>
      <c r="OZ207" s="27"/>
      <c r="PA207" s="27"/>
      <c r="PB207" s="27"/>
      <c r="PC207" s="27"/>
      <c r="PD207" s="27"/>
      <c r="PE207" s="27"/>
      <c r="PF207" s="27"/>
      <c r="PG207" s="27"/>
      <c r="PH207" s="27"/>
      <c r="PI207" s="27"/>
      <c r="PJ207" s="27"/>
      <c r="PK207" s="27"/>
      <c r="PL207" s="27"/>
      <c r="PM207" s="27"/>
      <c r="PN207" s="27"/>
      <c r="PO207" s="27"/>
      <c r="PP207" s="27"/>
      <c r="PQ207" s="27"/>
      <c r="PR207" s="27"/>
      <c r="PS207" s="27"/>
      <c r="PT207" s="27"/>
      <c r="PU207" s="27"/>
      <c r="PV207" s="27"/>
      <c r="PW207" s="27"/>
      <c r="PX207" s="27"/>
      <c r="PY207" s="27"/>
      <c r="PZ207" s="27"/>
      <c r="QA207" s="27"/>
      <c r="QB207" s="27"/>
      <c r="QC207" s="27"/>
      <c r="QD207" s="27"/>
      <c r="QE207" s="27"/>
      <c r="QF207" s="27"/>
      <c r="QG207" s="27"/>
      <c r="QH207" s="27"/>
      <c r="QI207" s="27"/>
      <c r="QJ207" s="27"/>
      <c r="QK207" s="27"/>
      <c r="QL207" s="27"/>
      <c r="QM207" s="27"/>
      <c r="QN207" s="27"/>
      <c r="QO207" s="27"/>
      <c r="QP207" s="27"/>
      <c r="QQ207" s="27"/>
      <c r="QR207" s="27"/>
      <c r="QS207" s="27"/>
      <c r="QT207" s="27"/>
      <c r="QU207" s="27"/>
      <c r="QV207" s="27"/>
      <c r="QW207" s="27"/>
      <c r="QX207" s="27"/>
      <c r="QY207" s="27"/>
      <c r="QZ207" s="27"/>
      <c r="RA207" s="27"/>
      <c r="RB207" s="27"/>
      <c r="RC207" s="27"/>
      <c r="RD207" s="27"/>
      <c r="RE207" s="27"/>
      <c r="RF207" s="27"/>
      <c r="RG207" s="27"/>
      <c r="RH207" s="27"/>
      <c r="RI207" s="27"/>
      <c r="RJ207" s="27"/>
      <c r="RK207" s="27"/>
      <c r="RL207" s="27"/>
      <c r="RM207" s="27"/>
      <c r="RN207" s="27"/>
      <c r="RO207" s="27"/>
      <c r="RP207" s="27"/>
      <c r="RQ207" s="27"/>
      <c r="RR207" s="27"/>
      <c r="RS207" s="27"/>
      <c r="RT207" s="27"/>
      <c r="RU207" s="27"/>
      <c r="RV207" s="27"/>
      <c r="RW207" s="27"/>
      <c r="RX207" s="27"/>
      <c r="RY207" s="27"/>
      <c r="RZ207" s="27"/>
      <c r="SA207" s="27"/>
      <c r="SB207" s="27"/>
      <c r="SC207" s="27"/>
      <c r="SD207" s="27"/>
      <c r="SE207" s="27"/>
      <c r="SF207" s="27"/>
      <c r="SG207" s="27"/>
      <c r="SH207" s="27"/>
      <c r="SI207" s="27"/>
      <c r="SJ207" s="27"/>
      <c r="SK207" s="27"/>
      <c r="SL207" s="27"/>
      <c r="SM207" s="27"/>
      <c r="SN207" s="27"/>
      <c r="SO207" s="27"/>
      <c r="SP207" s="27"/>
      <c r="SQ207" s="27"/>
      <c r="SR207" s="27"/>
      <c r="SS207" s="27"/>
      <c r="ST207" s="27"/>
      <c r="SU207" s="27"/>
      <c r="SV207" s="27"/>
      <c r="SW207" s="27"/>
      <c r="SX207" s="27"/>
      <c r="SY207" s="27"/>
      <c r="SZ207" s="27"/>
      <c r="TA207" s="27"/>
      <c r="TB207" s="27"/>
      <c r="TC207" s="27"/>
      <c r="TD207" s="27"/>
      <c r="TE207" s="27"/>
      <c r="TF207" s="27"/>
      <c r="TG207" s="27"/>
      <c r="TH207" s="27"/>
      <c r="TI207" s="27"/>
      <c r="TJ207" s="27"/>
      <c r="TK207" s="27"/>
      <c r="TL207" s="27"/>
      <c r="TM207" s="27"/>
      <c r="TN207" s="27"/>
      <c r="TO207" s="27"/>
      <c r="TP207" s="27"/>
      <c r="TQ207" s="27"/>
      <c r="TR207" s="27"/>
      <c r="TS207" s="27"/>
      <c r="TT207" s="27"/>
      <c r="TU207" s="27"/>
      <c r="TV207" s="27"/>
      <c r="TW207" s="27"/>
      <c r="TX207" s="27"/>
      <c r="TY207" s="27"/>
      <c r="TZ207" s="27"/>
      <c r="UA207" s="27"/>
      <c r="UB207" s="27"/>
      <c r="UC207" s="27"/>
      <c r="UD207" s="27"/>
      <c r="UE207" s="27"/>
      <c r="UF207" s="27"/>
      <c r="UG207" s="27"/>
      <c r="UH207" s="27"/>
      <c r="UI207" s="27"/>
      <c r="UJ207" s="27"/>
      <c r="UK207" s="27"/>
      <c r="UL207" s="27"/>
      <c r="UM207" s="27"/>
      <c r="UN207" s="27"/>
      <c r="UO207" s="27"/>
      <c r="UP207" s="27"/>
      <c r="UQ207" s="27"/>
      <c r="UR207" s="27"/>
      <c r="US207" s="27"/>
      <c r="UT207" s="27"/>
      <c r="UU207" s="27"/>
      <c r="UV207" s="27"/>
      <c r="UW207" s="27"/>
      <c r="UX207" s="27"/>
      <c r="UY207" s="27"/>
      <c r="UZ207" s="27"/>
      <c r="VA207" s="27"/>
      <c r="VB207" s="27"/>
      <c r="VC207" s="27"/>
      <c r="VD207" s="27"/>
      <c r="VE207" s="27"/>
      <c r="VF207" s="27"/>
      <c r="VG207" s="27"/>
      <c r="VH207" s="27"/>
      <c r="VI207" s="27"/>
      <c r="VJ207" s="27"/>
      <c r="VK207" s="27"/>
      <c r="VL207" s="27"/>
      <c r="VM207" s="27"/>
      <c r="VN207" s="27"/>
      <c r="VO207" s="27"/>
      <c r="VP207" s="27"/>
      <c r="VQ207" s="27"/>
      <c r="VR207" s="27"/>
      <c r="VS207" s="27"/>
      <c r="VT207" s="27"/>
      <c r="VU207" s="27"/>
      <c r="VV207" s="27"/>
      <c r="VW207" s="27"/>
      <c r="VX207" s="27"/>
      <c r="VY207" s="27"/>
      <c r="VZ207" s="27"/>
      <c r="WA207" s="27"/>
      <c r="WB207" s="27"/>
      <c r="WC207" s="27"/>
      <c r="WD207" s="27"/>
      <c r="WE207" s="27"/>
      <c r="WF207" s="27"/>
      <c r="WG207" s="27"/>
      <c r="WH207" s="27"/>
      <c r="WI207" s="27"/>
      <c r="WJ207" s="27"/>
      <c r="WK207" s="27"/>
      <c r="WL207" s="27"/>
      <c r="WM207" s="27"/>
      <c r="WN207" s="27"/>
      <c r="WO207" s="27"/>
      <c r="WP207" s="27"/>
      <c r="WQ207" s="27"/>
      <c r="WR207" s="27"/>
      <c r="WS207" s="27"/>
      <c r="WT207" s="27"/>
      <c r="WU207" s="27"/>
      <c r="WV207" s="27"/>
      <c r="WW207" s="27"/>
      <c r="WX207" s="27"/>
      <c r="WY207" s="27"/>
      <c r="WZ207" s="27"/>
      <c r="XA207" s="27"/>
      <c r="XB207" s="27"/>
      <c r="XC207" s="27"/>
      <c r="XD207" s="27"/>
      <c r="XE207" s="27"/>
      <c r="XF207" s="27"/>
      <c r="XG207" s="27"/>
      <c r="XH207" s="27"/>
      <c r="XI207" s="27"/>
      <c r="XJ207" s="27"/>
      <c r="XK207" s="27"/>
      <c r="XL207" s="27"/>
      <c r="XM207" s="27"/>
      <c r="XN207" s="27"/>
      <c r="XO207" s="27"/>
      <c r="XP207" s="27"/>
      <c r="XQ207" s="27"/>
      <c r="XR207" s="27"/>
      <c r="XS207" s="27"/>
      <c r="XT207" s="27"/>
      <c r="XU207" s="27"/>
      <c r="XV207" s="27"/>
      <c r="XW207" s="27"/>
      <c r="XX207" s="27"/>
      <c r="XY207" s="27"/>
      <c r="XZ207" s="27"/>
      <c r="YA207" s="27"/>
      <c r="YB207" s="27"/>
      <c r="YC207" s="27"/>
      <c r="YD207" s="27"/>
      <c r="YE207" s="27"/>
      <c r="YF207" s="27"/>
      <c r="YG207" s="27"/>
      <c r="YH207" s="27"/>
      <c r="YI207" s="27"/>
      <c r="YJ207" s="27"/>
      <c r="YK207" s="27"/>
      <c r="YL207" s="27"/>
      <c r="YM207" s="27"/>
      <c r="YN207" s="27"/>
      <c r="YO207" s="27"/>
      <c r="YP207" s="27"/>
      <c r="YQ207" s="27"/>
      <c r="YR207" s="27"/>
      <c r="YS207" s="27"/>
      <c r="YT207" s="27"/>
      <c r="YU207" s="27"/>
      <c r="YV207" s="27"/>
      <c r="YW207" s="27"/>
      <c r="YX207" s="27"/>
      <c r="YY207" s="27"/>
      <c r="YZ207" s="27"/>
      <c r="ZA207" s="27"/>
      <c r="ZB207" s="27"/>
      <c r="ZC207" s="27"/>
      <c r="ZD207" s="27"/>
      <c r="ZE207" s="27"/>
      <c r="ZF207" s="27"/>
      <c r="ZG207" s="27"/>
      <c r="ZH207" s="27"/>
      <c r="ZI207" s="27"/>
      <c r="ZJ207" s="27"/>
      <c r="ZK207" s="27"/>
      <c r="ZL207" s="27"/>
      <c r="ZM207" s="27"/>
      <c r="ZN207" s="27"/>
      <c r="ZO207" s="27"/>
      <c r="ZP207" s="27"/>
      <c r="ZQ207" s="27"/>
      <c r="ZR207" s="27"/>
      <c r="ZS207" s="27"/>
    </row>
    <row r="208" spans="1:695" s="53" customFormat="1">
      <c r="A208" s="144" t="s">
        <v>139</v>
      </c>
      <c r="B208" s="84"/>
      <c r="C208" s="51"/>
      <c r="D208" s="51"/>
      <c r="E208" s="69"/>
      <c r="F208" s="69"/>
      <c r="G208" s="45"/>
      <c r="H208" s="63"/>
      <c r="I208" s="72"/>
      <c r="J208" s="68"/>
      <c r="K208" s="68"/>
      <c r="L208" s="153"/>
      <c r="M208" s="48"/>
      <c r="N208" s="98"/>
      <c r="O208" s="98"/>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c r="CB208" s="27"/>
      <c r="CC208" s="27"/>
      <c r="CD208" s="27"/>
      <c r="CE208" s="27"/>
      <c r="CF208" s="27"/>
      <c r="CG208" s="27"/>
      <c r="CH208" s="27"/>
      <c r="CI208" s="27"/>
      <c r="CJ208" s="27"/>
      <c r="CK208" s="27"/>
      <c r="CL208" s="27"/>
      <c r="CM208" s="27"/>
      <c r="CN208" s="27"/>
      <c r="CO208" s="27"/>
      <c r="CP208" s="27"/>
      <c r="CQ208" s="27"/>
      <c r="CR208" s="27"/>
      <c r="CS208" s="27"/>
      <c r="CT208" s="27"/>
      <c r="CU208" s="27"/>
      <c r="CV208" s="27"/>
      <c r="CW208" s="27"/>
      <c r="CX208" s="27"/>
      <c r="CY208" s="27"/>
      <c r="CZ208" s="27"/>
      <c r="DA208" s="27"/>
      <c r="DB208" s="27"/>
      <c r="DC208" s="27"/>
      <c r="DD208" s="27"/>
      <c r="DE208" s="27"/>
      <c r="DF208" s="27"/>
      <c r="DG208" s="27"/>
      <c r="DH208" s="27"/>
      <c r="DI208" s="27"/>
      <c r="DJ208" s="27"/>
      <c r="DK208" s="27"/>
      <c r="DL208" s="27"/>
      <c r="DM208" s="27"/>
      <c r="DN208" s="27"/>
      <c r="DO208" s="27"/>
      <c r="DP208" s="27"/>
      <c r="DQ208" s="27"/>
      <c r="DR208" s="27"/>
      <c r="DS208" s="27"/>
      <c r="DT208" s="27"/>
      <c r="DU208" s="27"/>
      <c r="DV208" s="27"/>
      <c r="DW208" s="27"/>
      <c r="DX208" s="27"/>
      <c r="DY208" s="27"/>
      <c r="DZ208" s="27"/>
      <c r="EA208" s="27"/>
      <c r="EB208" s="27"/>
      <c r="EC208" s="27"/>
      <c r="ED208" s="27"/>
      <c r="EE208" s="27"/>
      <c r="EF208" s="27"/>
      <c r="EG208" s="27"/>
      <c r="EH208" s="27"/>
      <c r="EI208" s="27"/>
      <c r="EJ208" s="27"/>
      <c r="EK208" s="27"/>
      <c r="EL208" s="27"/>
      <c r="EM208" s="27"/>
      <c r="EN208" s="27"/>
      <c r="EO208" s="27"/>
      <c r="EP208" s="27"/>
      <c r="EQ208" s="27"/>
      <c r="ER208" s="27"/>
      <c r="ES208" s="27"/>
      <c r="ET208" s="27"/>
      <c r="EU208" s="27"/>
      <c r="EV208" s="27"/>
      <c r="EW208" s="27"/>
      <c r="EX208" s="27"/>
      <c r="EY208" s="27"/>
      <c r="EZ208" s="27"/>
      <c r="FA208" s="27"/>
      <c r="FB208" s="27"/>
      <c r="FC208" s="27"/>
      <c r="FD208" s="27"/>
      <c r="FE208" s="27"/>
      <c r="FF208" s="27"/>
      <c r="FG208" s="27"/>
      <c r="FH208" s="27"/>
      <c r="FI208" s="27"/>
      <c r="FJ208" s="27"/>
      <c r="FK208" s="27"/>
      <c r="FL208" s="27"/>
      <c r="FM208" s="27"/>
      <c r="FN208" s="27"/>
      <c r="FO208" s="27"/>
      <c r="FP208" s="27"/>
      <c r="FQ208" s="27"/>
      <c r="FR208" s="27"/>
      <c r="FS208" s="27"/>
      <c r="FT208" s="27"/>
      <c r="FU208" s="27"/>
      <c r="FV208" s="27"/>
      <c r="FW208" s="27"/>
      <c r="FX208" s="27"/>
      <c r="FY208" s="27"/>
      <c r="FZ208" s="27"/>
      <c r="GA208" s="27"/>
      <c r="GB208" s="27"/>
      <c r="GC208" s="27"/>
      <c r="GD208" s="27"/>
      <c r="GE208" s="27"/>
      <c r="GF208" s="27"/>
      <c r="GG208" s="27"/>
      <c r="GH208" s="27"/>
      <c r="GI208" s="27"/>
      <c r="GJ208" s="27"/>
      <c r="GK208" s="27"/>
      <c r="GL208" s="27"/>
      <c r="GM208" s="27"/>
      <c r="GN208" s="27"/>
      <c r="GO208" s="27"/>
      <c r="GP208" s="27"/>
      <c r="GQ208" s="27"/>
      <c r="GR208" s="27"/>
      <c r="GS208" s="27"/>
      <c r="GT208" s="27"/>
      <c r="GU208" s="27"/>
      <c r="GV208" s="27"/>
      <c r="GW208" s="27"/>
      <c r="GX208" s="27"/>
      <c r="GY208" s="27"/>
      <c r="GZ208" s="27"/>
      <c r="HA208" s="27"/>
      <c r="HB208" s="27"/>
      <c r="HC208" s="27"/>
      <c r="HD208" s="27"/>
      <c r="HE208" s="27"/>
      <c r="HF208" s="27"/>
      <c r="HG208" s="27"/>
      <c r="HH208" s="27"/>
      <c r="HI208" s="27"/>
      <c r="HJ208" s="27"/>
      <c r="HK208" s="27"/>
      <c r="HL208" s="27"/>
      <c r="HM208" s="27"/>
      <c r="HN208" s="27"/>
      <c r="HO208" s="27"/>
      <c r="HP208" s="27"/>
      <c r="HQ208" s="27"/>
      <c r="HR208" s="27"/>
      <c r="HS208" s="27"/>
      <c r="HT208" s="27"/>
      <c r="HU208" s="27"/>
      <c r="HV208" s="27"/>
      <c r="HW208" s="27"/>
      <c r="HX208" s="27"/>
      <c r="HY208" s="27"/>
      <c r="HZ208" s="27"/>
      <c r="IA208" s="27"/>
      <c r="IB208" s="27"/>
      <c r="IC208" s="27"/>
      <c r="ID208" s="27"/>
      <c r="IE208" s="27"/>
      <c r="IF208" s="27"/>
      <c r="IG208" s="27"/>
      <c r="IH208" s="27"/>
      <c r="II208" s="27"/>
      <c r="IJ208" s="27"/>
      <c r="IK208" s="27"/>
      <c r="IL208" s="27"/>
      <c r="IM208" s="27"/>
      <c r="IN208" s="27"/>
      <c r="IO208" s="27"/>
      <c r="IP208" s="27"/>
      <c r="IQ208" s="27"/>
      <c r="IR208" s="27"/>
      <c r="IS208" s="27"/>
      <c r="IT208" s="27"/>
      <c r="IU208" s="27"/>
      <c r="IV208" s="27"/>
      <c r="IW208" s="27"/>
      <c r="IX208" s="27"/>
      <c r="IY208" s="27"/>
      <c r="IZ208" s="27"/>
      <c r="JA208" s="27"/>
      <c r="JB208" s="27"/>
      <c r="JC208" s="27"/>
      <c r="JD208" s="27"/>
      <c r="JE208" s="27"/>
      <c r="JF208" s="27"/>
      <c r="JG208" s="27"/>
      <c r="JH208" s="27"/>
      <c r="JI208" s="27"/>
      <c r="JJ208" s="27"/>
      <c r="JK208" s="27"/>
      <c r="JL208" s="27"/>
      <c r="JM208" s="27"/>
      <c r="JN208" s="27"/>
      <c r="JO208" s="27"/>
      <c r="JP208" s="27"/>
      <c r="JQ208" s="27"/>
      <c r="JR208" s="27"/>
      <c r="JS208" s="27"/>
      <c r="JT208" s="27"/>
      <c r="JU208" s="27"/>
      <c r="JV208" s="27"/>
      <c r="JW208" s="27"/>
      <c r="JX208" s="27"/>
      <c r="JY208" s="27"/>
      <c r="JZ208" s="27"/>
      <c r="KA208" s="27"/>
      <c r="KB208" s="27"/>
      <c r="KC208" s="27"/>
      <c r="KD208" s="27"/>
      <c r="KE208" s="27"/>
      <c r="KF208" s="27"/>
      <c r="KG208" s="27"/>
      <c r="KH208" s="27"/>
      <c r="KI208" s="27"/>
      <c r="KJ208" s="27"/>
      <c r="KK208" s="27"/>
      <c r="KL208" s="27"/>
      <c r="KM208" s="27"/>
      <c r="KN208" s="27"/>
      <c r="KO208" s="27"/>
      <c r="KP208" s="27"/>
      <c r="KQ208" s="27"/>
      <c r="KR208" s="27"/>
      <c r="KS208" s="27"/>
      <c r="KT208" s="27"/>
      <c r="KU208" s="27"/>
      <c r="KV208" s="27"/>
      <c r="KW208" s="27"/>
      <c r="KX208" s="27"/>
      <c r="KY208" s="27"/>
      <c r="KZ208" s="27"/>
      <c r="LA208" s="27"/>
      <c r="LB208" s="27"/>
      <c r="LC208" s="27"/>
      <c r="LD208" s="27"/>
      <c r="LE208" s="27"/>
      <c r="LF208" s="27"/>
      <c r="LG208" s="27"/>
      <c r="LH208" s="27"/>
      <c r="LI208" s="27"/>
      <c r="LJ208" s="27"/>
      <c r="LK208" s="27"/>
      <c r="LL208" s="27"/>
      <c r="LM208" s="27"/>
      <c r="LN208" s="27"/>
      <c r="LO208" s="27"/>
      <c r="LP208" s="27"/>
      <c r="LQ208" s="27"/>
      <c r="LR208" s="27"/>
      <c r="LS208" s="27"/>
      <c r="LT208" s="27"/>
      <c r="LU208" s="27"/>
      <c r="LV208" s="27"/>
      <c r="LW208" s="27"/>
      <c r="LX208" s="27"/>
      <c r="LY208" s="27"/>
      <c r="LZ208" s="27"/>
      <c r="MA208" s="27"/>
      <c r="MB208" s="27"/>
      <c r="MC208" s="27"/>
      <c r="MD208" s="27"/>
      <c r="ME208" s="27"/>
      <c r="MF208" s="27"/>
      <c r="MG208" s="27"/>
      <c r="MH208" s="27"/>
      <c r="MI208" s="27"/>
      <c r="MJ208" s="27"/>
      <c r="MK208" s="27"/>
      <c r="ML208" s="27"/>
      <c r="MM208" s="27"/>
      <c r="MN208" s="27"/>
      <c r="MO208" s="27"/>
      <c r="MP208" s="27"/>
      <c r="MQ208" s="27"/>
      <c r="MR208" s="27"/>
      <c r="MS208" s="27"/>
      <c r="MT208" s="27"/>
      <c r="MU208" s="27"/>
      <c r="MV208" s="27"/>
      <c r="MW208" s="27"/>
      <c r="MX208" s="27"/>
      <c r="MY208" s="27"/>
      <c r="MZ208" s="27"/>
      <c r="NA208" s="27"/>
      <c r="NB208" s="27"/>
      <c r="NC208" s="27"/>
      <c r="ND208" s="27"/>
      <c r="NE208" s="27"/>
      <c r="NF208" s="27"/>
      <c r="NG208" s="27"/>
      <c r="NH208" s="27"/>
      <c r="NI208" s="27"/>
      <c r="NJ208" s="27"/>
      <c r="NK208" s="27"/>
      <c r="NL208" s="27"/>
      <c r="NM208" s="27"/>
      <c r="NN208" s="27"/>
      <c r="NO208" s="27"/>
      <c r="NP208" s="27"/>
      <c r="NQ208" s="27"/>
      <c r="NR208" s="27"/>
      <c r="NS208" s="27"/>
      <c r="NT208" s="27"/>
      <c r="NU208" s="27"/>
      <c r="NV208" s="27"/>
      <c r="NW208" s="27"/>
      <c r="NX208" s="27"/>
      <c r="NY208" s="27"/>
      <c r="NZ208" s="27"/>
      <c r="OA208" s="27"/>
      <c r="OB208" s="27"/>
      <c r="OC208" s="27"/>
      <c r="OD208" s="27"/>
      <c r="OE208" s="27"/>
      <c r="OF208" s="27"/>
      <c r="OG208" s="27"/>
      <c r="OH208" s="27"/>
      <c r="OI208" s="27"/>
      <c r="OJ208" s="27"/>
      <c r="OK208" s="27"/>
      <c r="OL208" s="27"/>
      <c r="OM208" s="27"/>
      <c r="ON208" s="27"/>
      <c r="OO208" s="27"/>
      <c r="OP208" s="27"/>
      <c r="OQ208" s="27"/>
      <c r="OR208" s="27"/>
      <c r="OS208" s="27"/>
      <c r="OT208" s="27"/>
      <c r="OU208" s="27"/>
      <c r="OV208" s="27"/>
      <c r="OW208" s="27"/>
      <c r="OX208" s="27"/>
      <c r="OY208" s="27"/>
      <c r="OZ208" s="27"/>
      <c r="PA208" s="27"/>
      <c r="PB208" s="27"/>
      <c r="PC208" s="27"/>
      <c r="PD208" s="27"/>
      <c r="PE208" s="27"/>
      <c r="PF208" s="27"/>
      <c r="PG208" s="27"/>
      <c r="PH208" s="27"/>
      <c r="PI208" s="27"/>
      <c r="PJ208" s="27"/>
      <c r="PK208" s="27"/>
      <c r="PL208" s="27"/>
      <c r="PM208" s="27"/>
      <c r="PN208" s="27"/>
      <c r="PO208" s="27"/>
      <c r="PP208" s="27"/>
      <c r="PQ208" s="27"/>
      <c r="PR208" s="27"/>
      <c r="PS208" s="27"/>
      <c r="PT208" s="27"/>
      <c r="PU208" s="27"/>
      <c r="PV208" s="27"/>
      <c r="PW208" s="27"/>
      <c r="PX208" s="27"/>
      <c r="PY208" s="27"/>
      <c r="PZ208" s="27"/>
      <c r="QA208" s="27"/>
      <c r="QB208" s="27"/>
      <c r="QC208" s="27"/>
      <c r="QD208" s="27"/>
      <c r="QE208" s="27"/>
      <c r="QF208" s="27"/>
      <c r="QG208" s="27"/>
      <c r="QH208" s="27"/>
      <c r="QI208" s="27"/>
      <c r="QJ208" s="27"/>
      <c r="QK208" s="27"/>
      <c r="QL208" s="27"/>
      <c r="QM208" s="27"/>
      <c r="QN208" s="27"/>
      <c r="QO208" s="27"/>
      <c r="QP208" s="27"/>
      <c r="QQ208" s="27"/>
      <c r="QR208" s="27"/>
      <c r="QS208" s="27"/>
      <c r="QT208" s="27"/>
      <c r="QU208" s="27"/>
      <c r="QV208" s="27"/>
      <c r="QW208" s="27"/>
      <c r="QX208" s="27"/>
      <c r="QY208" s="27"/>
      <c r="QZ208" s="27"/>
      <c r="RA208" s="27"/>
      <c r="RB208" s="27"/>
      <c r="RC208" s="27"/>
      <c r="RD208" s="27"/>
      <c r="RE208" s="27"/>
      <c r="RF208" s="27"/>
      <c r="RG208" s="27"/>
      <c r="RH208" s="27"/>
      <c r="RI208" s="27"/>
      <c r="RJ208" s="27"/>
      <c r="RK208" s="27"/>
      <c r="RL208" s="27"/>
      <c r="RM208" s="27"/>
      <c r="RN208" s="27"/>
      <c r="RO208" s="27"/>
      <c r="RP208" s="27"/>
      <c r="RQ208" s="27"/>
      <c r="RR208" s="27"/>
      <c r="RS208" s="27"/>
      <c r="RT208" s="27"/>
      <c r="RU208" s="27"/>
      <c r="RV208" s="27"/>
      <c r="RW208" s="27"/>
      <c r="RX208" s="27"/>
      <c r="RY208" s="27"/>
      <c r="RZ208" s="27"/>
      <c r="SA208" s="27"/>
      <c r="SB208" s="27"/>
      <c r="SC208" s="27"/>
      <c r="SD208" s="27"/>
      <c r="SE208" s="27"/>
      <c r="SF208" s="27"/>
      <c r="SG208" s="27"/>
      <c r="SH208" s="27"/>
      <c r="SI208" s="27"/>
      <c r="SJ208" s="27"/>
      <c r="SK208" s="27"/>
      <c r="SL208" s="27"/>
      <c r="SM208" s="27"/>
      <c r="SN208" s="27"/>
      <c r="SO208" s="27"/>
      <c r="SP208" s="27"/>
      <c r="SQ208" s="27"/>
      <c r="SR208" s="27"/>
      <c r="SS208" s="27"/>
      <c r="ST208" s="27"/>
      <c r="SU208" s="27"/>
      <c r="SV208" s="27"/>
      <c r="SW208" s="27"/>
      <c r="SX208" s="27"/>
      <c r="SY208" s="27"/>
      <c r="SZ208" s="27"/>
      <c r="TA208" s="27"/>
      <c r="TB208" s="27"/>
      <c r="TC208" s="27"/>
      <c r="TD208" s="27"/>
      <c r="TE208" s="27"/>
      <c r="TF208" s="27"/>
      <c r="TG208" s="27"/>
      <c r="TH208" s="27"/>
      <c r="TI208" s="27"/>
      <c r="TJ208" s="27"/>
      <c r="TK208" s="27"/>
      <c r="TL208" s="27"/>
      <c r="TM208" s="27"/>
      <c r="TN208" s="27"/>
      <c r="TO208" s="27"/>
      <c r="TP208" s="27"/>
      <c r="TQ208" s="27"/>
      <c r="TR208" s="27"/>
      <c r="TS208" s="27"/>
      <c r="TT208" s="27"/>
      <c r="TU208" s="27"/>
      <c r="TV208" s="27"/>
      <c r="TW208" s="27"/>
      <c r="TX208" s="27"/>
      <c r="TY208" s="27"/>
      <c r="TZ208" s="27"/>
      <c r="UA208" s="27"/>
      <c r="UB208" s="27"/>
      <c r="UC208" s="27"/>
      <c r="UD208" s="27"/>
      <c r="UE208" s="27"/>
      <c r="UF208" s="27"/>
      <c r="UG208" s="27"/>
      <c r="UH208" s="27"/>
      <c r="UI208" s="27"/>
      <c r="UJ208" s="27"/>
      <c r="UK208" s="27"/>
      <c r="UL208" s="27"/>
      <c r="UM208" s="27"/>
      <c r="UN208" s="27"/>
      <c r="UO208" s="27"/>
      <c r="UP208" s="27"/>
      <c r="UQ208" s="27"/>
      <c r="UR208" s="27"/>
      <c r="US208" s="27"/>
      <c r="UT208" s="27"/>
      <c r="UU208" s="27"/>
      <c r="UV208" s="27"/>
      <c r="UW208" s="27"/>
      <c r="UX208" s="27"/>
      <c r="UY208" s="27"/>
      <c r="UZ208" s="27"/>
      <c r="VA208" s="27"/>
      <c r="VB208" s="27"/>
      <c r="VC208" s="27"/>
      <c r="VD208" s="27"/>
      <c r="VE208" s="27"/>
      <c r="VF208" s="27"/>
      <c r="VG208" s="27"/>
      <c r="VH208" s="27"/>
      <c r="VI208" s="27"/>
      <c r="VJ208" s="27"/>
      <c r="VK208" s="27"/>
      <c r="VL208" s="27"/>
      <c r="VM208" s="27"/>
      <c r="VN208" s="27"/>
      <c r="VO208" s="27"/>
      <c r="VP208" s="27"/>
      <c r="VQ208" s="27"/>
      <c r="VR208" s="27"/>
      <c r="VS208" s="27"/>
      <c r="VT208" s="27"/>
      <c r="VU208" s="27"/>
      <c r="VV208" s="27"/>
      <c r="VW208" s="27"/>
      <c r="VX208" s="27"/>
      <c r="VY208" s="27"/>
      <c r="VZ208" s="27"/>
      <c r="WA208" s="27"/>
      <c r="WB208" s="27"/>
      <c r="WC208" s="27"/>
      <c r="WD208" s="27"/>
      <c r="WE208" s="27"/>
      <c r="WF208" s="27"/>
      <c r="WG208" s="27"/>
      <c r="WH208" s="27"/>
      <c r="WI208" s="27"/>
      <c r="WJ208" s="27"/>
      <c r="WK208" s="27"/>
      <c r="WL208" s="27"/>
      <c r="WM208" s="27"/>
      <c r="WN208" s="27"/>
      <c r="WO208" s="27"/>
      <c r="WP208" s="27"/>
      <c r="WQ208" s="27"/>
      <c r="WR208" s="27"/>
      <c r="WS208" s="27"/>
      <c r="WT208" s="27"/>
      <c r="WU208" s="27"/>
      <c r="WV208" s="27"/>
      <c r="WW208" s="27"/>
      <c r="WX208" s="27"/>
      <c r="WY208" s="27"/>
      <c r="WZ208" s="27"/>
      <c r="XA208" s="27"/>
      <c r="XB208" s="27"/>
      <c r="XC208" s="27"/>
      <c r="XD208" s="27"/>
      <c r="XE208" s="27"/>
      <c r="XF208" s="27"/>
      <c r="XG208" s="27"/>
      <c r="XH208" s="27"/>
      <c r="XI208" s="27"/>
      <c r="XJ208" s="27"/>
      <c r="XK208" s="27"/>
      <c r="XL208" s="27"/>
      <c r="XM208" s="27"/>
      <c r="XN208" s="27"/>
      <c r="XO208" s="27"/>
      <c r="XP208" s="27"/>
      <c r="XQ208" s="27"/>
      <c r="XR208" s="27"/>
      <c r="XS208" s="27"/>
      <c r="XT208" s="27"/>
      <c r="XU208" s="27"/>
      <c r="XV208" s="27"/>
      <c r="XW208" s="27"/>
      <c r="XX208" s="27"/>
      <c r="XY208" s="27"/>
      <c r="XZ208" s="27"/>
      <c r="YA208" s="27"/>
      <c r="YB208" s="27"/>
      <c r="YC208" s="27"/>
      <c r="YD208" s="27"/>
      <c r="YE208" s="27"/>
      <c r="YF208" s="27"/>
      <c r="YG208" s="27"/>
      <c r="YH208" s="27"/>
      <c r="YI208" s="27"/>
      <c r="YJ208" s="27"/>
      <c r="YK208" s="27"/>
      <c r="YL208" s="27"/>
      <c r="YM208" s="27"/>
      <c r="YN208" s="27"/>
      <c r="YO208" s="27"/>
      <c r="YP208" s="27"/>
      <c r="YQ208" s="27"/>
      <c r="YR208" s="27"/>
      <c r="YS208" s="27"/>
      <c r="YT208" s="27"/>
      <c r="YU208" s="27"/>
      <c r="YV208" s="27"/>
      <c r="YW208" s="27"/>
      <c r="YX208" s="27"/>
      <c r="YY208" s="27"/>
      <c r="YZ208" s="27"/>
      <c r="ZA208" s="27"/>
      <c r="ZB208" s="27"/>
      <c r="ZC208" s="27"/>
      <c r="ZD208" s="27"/>
      <c r="ZE208" s="27"/>
      <c r="ZF208" s="27"/>
      <c r="ZG208" s="27"/>
      <c r="ZH208" s="27"/>
      <c r="ZI208" s="27"/>
      <c r="ZJ208" s="27"/>
      <c r="ZK208" s="27"/>
      <c r="ZL208" s="27"/>
      <c r="ZM208" s="27"/>
      <c r="ZN208" s="27"/>
      <c r="ZO208" s="27"/>
      <c r="ZP208" s="27"/>
      <c r="ZQ208" s="27"/>
      <c r="ZR208" s="27"/>
      <c r="ZS208" s="27"/>
    </row>
    <row r="209" spans="1:695" s="53" customFormat="1">
      <c r="A209" s="144" t="s">
        <v>139</v>
      </c>
      <c r="B209" s="79"/>
      <c r="C209" s="51" t="s">
        <v>142</v>
      </c>
      <c r="D209" s="51" t="s">
        <v>141</v>
      </c>
      <c r="E209" s="69">
        <v>0.66319444444444442</v>
      </c>
      <c r="F209" s="69">
        <v>0.73263888888888884</v>
      </c>
      <c r="G209" s="45">
        <f t="shared" si="14"/>
        <v>14361.2</v>
      </c>
      <c r="H209" s="63">
        <v>161</v>
      </c>
      <c r="I209" s="72">
        <v>89.2</v>
      </c>
      <c r="J209" s="68" t="s">
        <v>32</v>
      </c>
      <c r="K209" s="68" t="s">
        <v>33</v>
      </c>
      <c r="L209" s="153"/>
      <c r="M209" s="48"/>
      <c r="N209" s="98"/>
      <c r="O209" s="98"/>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c r="CZ209" s="27"/>
      <c r="DA209" s="27"/>
      <c r="DB209" s="27"/>
      <c r="DC209" s="27"/>
      <c r="DD209" s="27"/>
      <c r="DE209" s="27"/>
      <c r="DF209" s="27"/>
      <c r="DG209" s="27"/>
      <c r="DH209" s="27"/>
      <c r="DI209" s="27"/>
      <c r="DJ209" s="27"/>
      <c r="DK209" s="27"/>
      <c r="DL209" s="27"/>
      <c r="DM209" s="27"/>
      <c r="DN209" s="27"/>
      <c r="DO209" s="27"/>
      <c r="DP209" s="27"/>
      <c r="DQ209" s="27"/>
      <c r="DR209" s="27"/>
      <c r="DS209" s="27"/>
      <c r="DT209" s="27"/>
      <c r="DU209" s="27"/>
      <c r="DV209" s="27"/>
      <c r="DW209" s="27"/>
      <c r="DX209" s="27"/>
      <c r="DY209" s="27"/>
      <c r="DZ209" s="27"/>
      <c r="EA209" s="27"/>
      <c r="EB209" s="27"/>
      <c r="EC209" s="27"/>
      <c r="ED209" s="27"/>
      <c r="EE209" s="27"/>
      <c r="EF209" s="27"/>
      <c r="EG209" s="27"/>
      <c r="EH209" s="27"/>
      <c r="EI209" s="27"/>
      <c r="EJ209" s="27"/>
      <c r="EK209" s="27"/>
      <c r="EL209" s="27"/>
      <c r="EM209" s="27"/>
      <c r="EN209" s="27"/>
      <c r="EO209" s="27"/>
      <c r="EP209" s="27"/>
      <c r="EQ209" s="27"/>
      <c r="ER209" s="27"/>
      <c r="ES209" s="27"/>
      <c r="ET209" s="27"/>
      <c r="EU209" s="27"/>
      <c r="EV209" s="27"/>
      <c r="EW209" s="27"/>
      <c r="EX209" s="27"/>
      <c r="EY209" s="27"/>
      <c r="EZ209" s="27"/>
      <c r="FA209" s="27"/>
      <c r="FB209" s="27"/>
      <c r="FC209" s="27"/>
      <c r="FD209" s="27"/>
      <c r="FE209" s="27"/>
      <c r="FF209" s="27"/>
      <c r="FG209" s="27"/>
      <c r="FH209" s="27"/>
      <c r="FI209" s="27"/>
      <c r="FJ209" s="27"/>
      <c r="FK209" s="27"/>
      <c r="FL209" s="27"/>
      <c r="FM209" s="27"/>
      <c r="FN209" s="27"/>
      <c r="FO209" s="27"/>
      <c r="FP209" s="27"/>
      <c r="FQ209" s="27"/>
      <c r="FR209" s="27"/>
      <c r="FS209" s="27"/>
      <c r="FT209" s="27"/>
      <c r="FU209" s="27"/>
      <c r="FV209" s="27"/>
      <c r="FW209" s="27"/>
      <c r="FX209" s="27"/>
      <c r="FY209" s="27"/>
      <c r="FZ209" s="27"/>
      <c r="GA209" s="27"/>
      <c r="GB209" s="27"/>
      <c r="GC209" s="27"/>
      <c r="GD209" s="27"/>
      <c r="GE209" s="27"/>
      <c r="GF209" s="27"/>
      <c r="GG209" s="27"/>
      <c r="GH209" s="27"/>
      <c r="GI209" s="27"/>
      <c r="GJ209" s="27"/>
      <c r="GK209" s="27"/>
      <c r="GL209" s="27"/>
      <c r="GM209" s="27"/>
      <c r="GN209" s="27"/>
      <c r="GO209" s="27"/>
      <c r="GP209" s="27"/>
      <c r="GQ209" s="27"/>
      <c r="GR209" s="27"/>
      <c r="GS209" s="27"/>
      <c r="GT209" s="27"/>
      <c r="GU209" s="27"/>
      <c r="GV209" s="27"/>
      <c r="GW209" s="27"/>
      <c r="GX209" s="27"/>
      <c r="GY209" s="27"/>
      <c r="GZ209" s="27"/>
      <c r="HA209" s="27"/>
      <c r="HB209" s="27"/>
      <c r="HC209" s="27"/>
      <c r="HD209" s="27"/>
      <c r="HE209" s="27"/>
      <c r="HF209" s="27"/>
      <c r="HG209" s="27"/>
      <c r="HH209" s="27"/>
      <c r="HI209" s="27"/>
      <c r="HJ209" s="27"/>
      <c r="HK209" s="27"/>
      <c r="HL209" s="27"/>
      <c r="HM209" s="27"/>
      <c r="HN209" s="27"/>
      <c r="HO209" s="27"/>
      <c r="HP209" s="27"/>
      <c r="HQ209" s="27"/>
      <c r="HR209" s="27"/>
      <c r="HS209" s="27"/>
      <c r="HT209" s="27"/>
      <c r="HU209" s="27"/>
      <c r="HV209" s="27"/>
      <c r="HW209" s="27"/>
      <c r="HX209" s="27"/>
      <c r="HY209" s="27"/>
      <c r="HZ209" s="27"/>
      <c r="IA209" s="27"/>
      <c r="IB209" s="27"/>
      <c r="IC209" s="27"/>
      <c r="ID209" s="27"/>
      <c r="IE209" s="27"/>
      <c r="IF209" s="27"/>
      <c r="IG209" s="27"/>
      <c r="IH209" s="27"/>
      <c r="II209" s="27"/>
      <c r="IJ209" s="27"/>
      <c r="IK209" s="27"/>
      <c r="IL209" s="27"/>
      <c r="IM209" s="27"/>
      <c r="IN209" s="27"/>
      <c r="IO209" s="27"/>
      <c r="IP209" s="27"/>
      <c r="IQ209" s="27"/>
      <c r="IR209" s="27"/>
      <c r="IS209" s="27"/>
      <c r="IT209" s="27"/>
      <c r="IU209" s="27"/>
      <c r="IV209" s="27"/>
      <c r="IW209" s="27"/>
      <c r="IX209" s="27"/>
      <c r="IY209" s="27"/>
      <c r="IZ209" s="27"/>
      <c r="JA209" s="27"/>
      <c r="JB209" s="27"/>
      <c r="JC209" s="27"/>
      <c r="JD209" s="27"/>
      <c r="JE209" s="27"/>
      <c r="JF209" s="27"/>
      <c r="JG209" s="27"/>
      <c r="JH209" s="27"/>
      <c r="JI209" s="27"/>
      <c r="JJ209" s="27"/>
      <c r="JK209" s="27"/>
      <c r="JL209" s="27"/>
      <c r="JM209" s="27"/>
      <c r="JN209" s="27"/>
      <c r="JO209" s="27"/>
      <c r="JP209" s="27"/>
      <c r="JQ209" s="27"/>
      <c r="JR209" s="27"/>
      <c r="JS209" s="27"/>
      <c r="JT209" s="27"/>
      <c r="JU209" s="27"/>
      <c r="JV209" s="27"/>
      <c r="JW209" s="27"/>
      <c r="JX209" s="27"/>
      <c r="JY209" s="27"/>
      <c r="JZ209" s="27"/>
      <c r="KA209" s="27"/>
      <c r="KB209" s="27"/>
      <c r="KC209" s="27"/>
      <c r="KD209" s="27"/>
      <c r="KE209" s="27"/>
      <c r="KF209" s="27"/>
      <c r="KG209" s="27"/>
      <c r="KH209" s="27"/>
      <c r="KI209" s="27"/>
      <c r="KJ209" s="27"/>
      <c r="KK209" s="27"/>
      <c r="KL209" s="27"/>
      <c r="KM209" s="27"/>
      <c r="KN209" s="27"/>
      <c r="KO209" s="27"/>
      <c r="KP209" s="27"/>
      <c r="KQ209" s="27"/>
      <c r="KR209" s="27"/>
      <c r="KS209" s="27"/>
      <c r="KT209" s="27"/>
      <c r="KU209" s="27"/>
      <c r="KV209" s="27"/>
      <c r="KW209" s="27"/>
      <c r="KX209" s="27"/>
      <c r="KY209" s="27"/>
      <c r="KZ209" s="27"/>
      <c r="LA209" s="27"/>
      <c r="LB209" s="27"/>
      <c r="LC209" s="27"/>
      <c r="LD209" s="27"/>
      <c r="LE209" s="27"/>
      <c r="LF209" s="27"/>
      <c r="LG209" s="27"/>
      <c r="LH209" s="27"/>
      <c r="LI209" s="27"/>
      <c r="LJ209" s="27"/>
      <c r="LK209" s="27"/>
      <c r="LL209" s="27"/>
      <c r="LM209" s="27"/>
      <c r="LN209" s="27"/>
      <c r="LO209" s="27"/>
      <c r="LP209" s="27"/>
      <c r="LQ209" s="27"/>
      <c r="LR209" s="27"/>
      <c r="LS209" s="27"/>
      <c r="LT209" s="27"/>
      <c r="LU209" s="27"/>
      <c r="LV209" s="27"/>
      <c r="LW209" s="27"/>
      <c r="LX209" s="27"/>
      <c r="LY209" s="27"/>
      <c r="LZ209" s="27"/>
      <c r="MA209" s="27"/>
      <c r="MB209" s="27"/>
      <c r="MC209" s="27"/>
      <c r="MD209" s="27"/>
      <c r="ME209" s="27"/>
      <c r="MF209" s="27"/>
      <c r="MG209" s="27"/>
      <c r="MH209" s="27"/>
      <c r="MI209" s="27"/>
      <c r="MJ209" s="27"/>
      <c r="MK209" s="27"/>
      <c r="ML209" s="27"/>
      <c r="MM209" s="27"/>
      <c r="MN209" s="27"/>
      <c r="MO209" s="27"/>
      <c r="MP209" s="27"/>
      <c r="MQ209" s="27"/>
      <c r="MR209" s="27"/>
      <c r="MS209" s="27"/>
      <c r="MT209" s="27"/>
      <c r="MU209" s="27"/>
      <c r="MV209" s="27"/>
      <c r="MW209" s="27"/>
      <c r="MX209" s="27"/>
      <c r="MY209" s="27"/>
      <c r="MZ209" s="27"/>
      <c r="NA209" s="27"/>
      <c r="NB209" s="27"/>
      <c r="NC209" s="27"/>
      <c r="ND209" s="27"/>
      <c r="NE209" s="27"/>
      <c r="NF209" s="27"/>
      <c r="NG209" s="27"/>
      <c r="NH209" s="27"/>
      <c r="NI209" s="27"/>
      <c r="NJ209" s="27"/>
      <c r="NK209" s="27"/>
      <c r="NL209" s="27"/>
      <c r="NM209" s="27"/>
      <c r="NN209" s="27"/>
      <c r="NO209" s="27"/>
      <c r="NP209" s="27"/>
      <c r="NQ209" s="27"/>
      <c r="NR209" s="27"/>
      <c r="NS209" s="27"/>
      <c r="NT209" s="27"/>
      <c r="NU209" s="27"/>
      <c r="NV209" s="27"/>
      <c r="NW209" s="27"/>
      <c r="NX209" s="27"/>
      <c r="NY209" s="27"/>
      <c r="NZ209" s="27"/>
      <c r="OA209" s="27"/>
      <c r="OB209" s="27"/>
      <c r="OC209" s="27"/>
      <c r="OD209" s="27"/>
      <c r="OE209" s="27"/>
      <c r="OF209" s="27"/>
      <c r="OG209" s="27"/>
      <c r="OH209" s="27"/>
      <c r="OI209" s="27"/>
      <c r="OJ209" s="27"/>
      <c r="OK209" s="27"/>
      <c r="OL209" s="27"/>
      <c r="OM209" s="27"/>
      <c r="ON209" s="27"/>
      <c r="OO209" s="27"/>
      <c r="OP209" s="27"/>
      <c r="OQ209" s="27"/>
      <c r="OR209" s="27"/>
      <c r="OS209" s="27"/>
      <c r="OT209" s="27"/>
      <c r="OU209" s="27"/>
      <c r="OV209" s="27"/>
      <c r="OW209" s="27"/>
      <c r="OX209" s="27"/>
      <c r="OY209" s="27"/>
      <c r="OZ209" s="27"/>
      <c r="PA209" s="27"/>
      <c r="PB209" s="27"/>
      <c r="PC209" s="27"/>
      <c r="PD209" s="27"/>
      <c r="PE209" s="27"/>
      <c r="PF209" s="27"/>
      <c r="PG209" s="27"/>
      <c r="PH209" s="27"/>
      <c r="PI209" s="27"/>
      <c r="PJ209" s="27"/>
      <c r="PK209" s="27"/>
      <c r="PL209" s="27"/>
      <c r="PM209" s="27"/>
      <c r="PN209" s="27"/>
      <c r="PO209" s="27"/>
      <c r="PP209" s="27"/>
      <c r="PQ209" s="27"/>
      <c r="PR209" s="27"/>
      <c r="PS209" s="27"/>
      <c r="PT209" s="27"/>
      <c r="PU209" s="27"/>
      <c r="PV209" s="27"/>
      <c r="PW209" s="27"/>
      <c r="PX209" s="27"/>
      <c r="PY209" s="27"/>
      <c r="PZ209" s="27"/>
      <c r="QA209" s="27"/>
      <c r="QB209" s="27"/>
      <c r="QC209" s="27"/>
      <c r="QD209" s="27"/>
      <c r="QE209" s="27"/>
      <c r="QF209" s="27"/>
      <c r="QG209" s="27"/>
      <c r="QH209" s="27"/>
      <c r="QI209" s="27"/>
      <c r="QJ209" s="27"/>
      <c r="QK209" s="27"/>
      <c r="QL209" s="27"/>
      <c r="QM209" s="27"/>
      <c r="QN209" s="27"/>
      <c r="QO209" s="27"/>
      <c r="QP209" s="27"/>
      <c r="QQ209" s="27"/>
      <c r="QR209" s="27"/>
      <c r="QS209" s="27"/>
      <c r="QT209" s="27"/>
      <c r="QU209" s="27"/>
      <c r="QV209" s="27"/>
      <c r="QW209" s="27"/>
      <c r="QX209" s="27"/>
      <c r="QY209" s="27"/>
      <c r="QZ209" s="27"/>
      <c r="RA209" s="27"/>
      <c r="RB209" s="27"/>
      <c r="RC209" s="27"/>
      <c r="RD209" s="27"/>
      <c r="RE209" s="27"/>
      <c r="RF209" s="27"/>
      <c r="RG209" s="27"/>
      <c r="RH209" s="27"/>
      <c r="RI209" s="27"/>
      <c r="RJ209" s="27"/>
      <c r="RK209" s="27"/>
      <c r="RL209" s="27"/>
      <c r="RM209" s="27"/>
      <c r="RN209" s="27"/>
      <c r="RO209" s="27"/>
      <c r="RP209" s="27"/>
      <c r="RQ209" s="27"/>
      <c r="RR209" s="27"/>
      <c r="RS209" s="27"/>
      <c r="RT209" s="27"/>
      <c r="RU209" s="27"/>
      <c r="RV209" s="27"/>
      <c r="RW209" s="27"/>
      <c r="RX209" s="27"/>
      <c r="RY209" s="27"/>
      <c r="RZ209" s="27"/>
      <c r="SA209" s="27"/>
      <c r="SB209" s="27"/>
      <c r="SC209" s="27"/>
      <c r="SD209" s="27"/>
      <c r="SE209" s="27"/>
      <c r="SF209" s="27"/>
      <c r="SG209" s="27"/>
      <c r="SH209" s="27"/>
      <c r="SI209" s="27"/>
      <c r="SJ209" s="27"/>
      <c r="SK209" s="27"/>
      <c r="SL209" s="27"/>
      <c r="SM209" s="27"/>
      <c r="SN209" s="27"/>
      <c r="SO209" s="27"/>
      <c r="SP209" s="27"/>
      <c r="SQ209" s="27"/>
      <c r="SR209" s="27"/>
      <c r="SS209" s="27"/>
      <c r="ST209" s="27"/>
      <c r="SU209" s="27"/>
      <c r="SV209" s="27"/>
      <c r="SW209" s="27"/>
      <c r="SX209" s="27"/>
      <c r="SY209" s="27"/>
      <c r="SZ209" s="27"/>
      <c r="TA209" s="27"/>
      <c r="TB209" s="27"/>
      <c r="TC209" s="27"/>
      <c r="TD209" s="27"/>
      <c r="TE209" s="27"/>
      <c r="TF209" s="27"/>
      <c r="TG209" s="27"/>
      <c r="TH209" s="27"/>
      <c r="TI209" s="27"/>
      <c r="TJ209" s="27"/>
      <c r="TK209" s="27"/>
      <c r="TL209" s="27"/>
      <c r="TM209" s="27"/>
      <c r="TN209" s="27"/>
      <c r="TO209" s="27"/>
      <c r="TP209" s="27"/>
      <c r="TQ209" s="27"/>
      <c r="TR209" s="27"/>
      <c r="TS209" s="27"/>
      <c r="TT209" s="27"/>
      <c r="TU209" s="27"/>
      <c r="TV209" s="27"/>
      <c r="TW209" s="27"/>
      <c r="TX209" s="27"/>
      <c r="TY209" s="27"/>
      <c r="TZ209" s="27"/>
      <c r="UA209" s="27"/>
      <c r="UB209" s="27"/>
      <c r="UC209" s="27"/>
      <c r="UD209" s="27"/>
      <c r="UE209" s="27"/>
      <c r="UF209" s="27"/>
      <c r="UG209" s="27"/>
      <c r="UH209" s="27"/>
      <c r="UI209" s="27"/>
      <c r="UJ209" s="27"/>
      <c r="UK209" s="27"/>
      <c r="UL209" s="27"/>
      <c r="UM209" s="27"/>
      <c r="UN209" s="27"/>
      <c r="UO209" s="27"/>
      <c r="UP209" s="27"/>
      <c r="UQ209" s="27"/>
      <c r="UR209" s="27"/>
      <c r="US209" s="27"/>
      <c r="UT209" s="27"/>
      <c r="UU209" s="27"/>
      <c r="UV209" s="27"/>
      <c r="UW209" s="27"/>
      <c r="UX209" s="27"/>
      <c r="UY209" s="27"/>
      <c r="UZ209" s="27"/>
      <c r="VA209" s="27"/>
      <c r="VB209" s="27"/>
      <c r="VC209" s="27"/>
      <c r="VD209" s="27"/>
      <c r="VE209" s="27"/>
      <c r="VF209" s="27"/>
      <c r="VG209" s="27"/>
      <c r="VH209" s="27"/>
      <c r="VI209" s="27"/>
      <c r="VJ209" s="27"/>
      <c r="VK209" s="27"/>
      <c r="VL209" s="27"/>
      <c r="VM209" s="27"/>
      <c r="VN209" s="27"/>
      <c r="VO209" s="27"/>
      <c r="VP209" s="27"/>
      <c r="VQ209" s="27"/>
      <c r="VR209" s="27"/>
      <c r="VS209" s="27"/>
      <c r="VT209" s="27"/>
      <c r="VU209" s="27"/>
      <c r="VV209" s="27"/>
      <c r="VW209" s="27"/>
      <c r="VX209" s="27"/>
      <c r="VY209" s="27"/>
      <c r="VZ209" s="27"/>
      <c r="WA209" s="27"/>
      <c r="WB209" s="27"/>
      <c r="WC209" s="27"/>
      <c r="WD209" s="27"/>
      <c r="WE209" s="27"/>
      <c r="WF209" s="27"/>
      <c r="WG209" s="27"/>
      <c r="WH209" s="27"/>
      <c r="WI209" s="27"/>
      <c r="WJ209" s="27"/>
      <c r="WK209" s="27"/>
      <c r="WL209" s="27"/>
      <c r="WM209" s="27"/>
      <c r="WN209" s="27"/>
      <c r="WO209" s="27"/>
      <c r="WP209" s="27"/>
      <c r="WQ209" s="27"/>
      <c r="WR209" s="27"/>
      <c r="WS209" s="27"/>
      <c r="WT209" s="27"/>
      <c r="WU209" s="27"/>
      <c r="WV209" s="27"/>
      <c r="WW209" s="27"/>
      <c r="WX209" s="27"/>
      <c r="WY209" s="27"/>
      <c r="WZ209" s="27"/>
      <c r="XA209" s="27"/>
      <c r="XB209" s="27"/>
      <c r="XC209" s="27"/>
      <c r="XD209" s="27"/>
      <c r="XE209" s="27"/>
      <c r="XF209" s="27"/>
      <c r="XG209" s="27"/>
      <c r="XH209" s="27"/>
      <c r="XI209" s="27"/>
      <c r="XJ209" s="27"/>
      <c r="XK209" s="27"/>
      <c r="XL209" s="27"/>
      <c r="XM209" s="27"/>
      <c r="XN209" s="27"/>
      <c r="XO209" s="27"/>
      <c r="XP209" s="27"/>
      <c r="XQ209" s="27"/>
      <c r="XR209" s="27"/>
      <c r="XS209" s="27"/>
      <c r="XT209" s="27"/>
      <c r="XU209" s="27"/>
      <c r="XV209" s="27"/>
      <c r="XW209" s="27"/>
      <c r="XX209" s="27"/>
      <c r="XY209" s="27"/>
      <c r="XZ209" s="27"/>
      <c r="YA209" s="27"/>
      <c r="YB209" s="27"/>
      <c r="YC209" s="27"/>
      <c r="YD209" s="27"/>
      <c r="YE209" s="27"/>
      <c r="YF209" s="27"/>
      <c r="YG209" s="27"/>
      <c r="YH209" s="27"/>
      <c r="YI209" s="27"/>
      <c r="YJ209" s="27"/>
      <c r="YK209" s="27"/>
      <c r="YL209" s="27"/>
      <c r="YM209" s="27"/>
      <c r="YN209" s="27"/>
      <c r="YO209" s="27"/>
      <c r="YP209" s="27"/>
      <c r="YQ209" s="27"/>
      <c r="YR209" s="27"/>
      <c r="YS209" s="27"/>
      <c r="YT209" s="27"/>
      <c r="YU209" s="27"/>
      <c r="YV209" s="27"/>
      <c r="YW209" s="27"/>
      <c r="YX209" s="27"/>
      <c r="YY209" s="27"/>
      <c r="YZ209" s="27"/>
      <c r="ZA209" s="27"/>
      <c r="ZB209" s="27"/>
      <c r="ZC209" s="27"/>
      <c r="ZD209" s="27"/>
      <c r="ZE209" s="27"/>
      <c r="ZF209" s="27"/>
      <c r="ZG209" s="27"/>
      <c r="ZH209" s="27"/>
      <c r="ZI209" s="27"/>
      <c r="ZJ209" s="27"/>
      <c r="ZK209" s="27"/>
      <c r="ZL209" s="27"/>
      <c r="ZM209" s="27"/>
      <c r="ZN209" s="27"/>
      <c r="ZO209" s="27"/>
      <c r="ZP209" s="27"/>
      <c r="ZQ209" s="27"/>
      <c r="ZR209" s="27"/>
      <c r="ZS209" s="27"/>
    </row>
    <row r="210" spans="1:695" s="53" customFormat="1">
      <c r="A210" s="144" t="s">
        <v>139</v>
      </c>
      <c r="B210" s="79"/>
      <c r="C210" s="51"/>
      <c r="D210" s="51"/>
      <c r="E210" s="69"/>
      <c r="F210" s="69"/>
      <c r="G210" s="45"/>
      <c r="H210" s="63"/>
      <c r="I210" s="71"/>
      <c r="J210" s="68"/>
      <c r="K210" s="66"/>
      <c r="L210" s="153"/>
      <c r="M210" s="48"/>
      <c r="N210" s="98"/>
      <c r="O210" s="98"/>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c r="CZ210" s="27"/>
      <c r="DA210" s="27"/>
      <c r="DB210" s="27"/>
      <c r="DC210" s="27"/>
      <c r="DD210" s="27"/>
      <c r="DE210" s="27"/>
      <c r="DF210" s="27"/>
      <c r="DG210" s="27"/>
      <c r="DH210" s="27"/>
      <c r="DI210" s="27"/>
      <c r="DJ210" s="27"/>
      <c r="DK210" s="27"/>
      <c r="DL210" s="27"/>
      <c r="DM210" s="27"/>
      <c r="DN210" s="27"/>
      <c r="DO210" s="27"/>
      <c r="DP210" s="27"/>
      <c r="DQ210" s="27"/>
      <c r="DR210" s="27"/>
      <c r="DS210" s="27"/>
      <c r="DT210" s="27"/>
      <c r="DU210" s="27"/>
      <c r="DV210" s="27"/>
      <c r="DW210" s="27"/>
      <c r="DX210" s="27"/>
      <c r="DY210" s="27"/>
      <c r="DZ210" s="27"/>
      <c r="EA210" s="27"/>
      <c r="EB210" s="27"/>
      <c r="EC210" s="27"/>
      <c r="ED210" s="27"/>
      <c r="EE210" s="27"/>
      <c r="EF210" s="27"/>
      <c r="EG210" s="27"/>
      <c r="EH210" s="27"/>
      <c r="EI210" s="27"/>
      <c r="EJ210" s="27"/>
      <c r="EK210" s="27"/>
      <c r="EL210" s="27"/>
      <c r="EM210" s="27"/>
      <c r="EN210" s="27"/>
      <c r="EO210" s="27"/>
      <c r="EP210" s="27"/>
      <c r="EQ210" s="27"/>
      <c r="ER210" s="27"/>
      <c r="ES210" s="27"/>
      <c r="ET210" s="27"/>
      <c r="EU210" s="27"/>
      <c r="EV210" s="27"/>
      <c r="EW210" s="27"/>
      <c r="EX210" s="27"/>
      <c r="EY210" s="27"/>
      <c r="EZ210" s="27"/>
      <c r="FA210" s="27"/>
      <c r="FB210" s="27"/>
      <c r="FC210" s="27"/>
      <c r="FD210" s="27"/>
      <c r="FE210" s="27"/>
      <c r="FF210" s="27"/>
      <c r="FG210" s="27"/>
      <c r="FH210" s="27"/>
      <c r="FI210" s="27"/>
      <c r="FJ210" s="27"/>
      <c r="FK210" s="27"/>
      <c r="FL210" s="27"/>
      <c r="FM210" s="27"/>
      <c r="FN210" s="27"/>
      <c r="FO210" s="27"/>
      <c r="FP210" s="27"/>
      <c r="FQ210" s="27"/>
      <c r="FR210" s="27"/>
      <c r="FS210" s="27"/>
      <c r="FT210" s="27"/>
      <c r="FU210" s="27"/>
      <c r="FV210" s="27"/>
      <c r="FW210" s="27"/>
      <c r="FX210" s="27"/>
      <c r="FY210" s="27"/>
      <c r="FZ210" s="27"/>
      <c r="GA210" s="27"/>
      <c r="GB210" s="27"/>
      <c r="GC210" s="27"/>
      <c r="GD210" s="27"/>
      <c r="GE210" s="27"/>
      <c r="GF210" s="27"/>
      <c r="GG210" s="27"/>
      <c r="GH210" s="27"/>
      <c r="GI210" s="27"/>
      <c r="GJ210" s="27"/>
      <c r="GK210" s="27"/>
      <c r="GL210" s="27"/>
      <c r="GM210" s="27"/>
      <c r="GN210" s="27"/>
      <c r="GO210" s="27"/>
      <c r="GP210" s="27"/>
      <c r="GQ210" s="27"/>
      <c r="GR210" s="27"/>
      <c r="GS210" s="27"/>
      <c r="GT210" s="27"/>
      <c r="GU210" s="27"/>
      <c r="GV210" s="27"/>
      <c r="GW210" s="27"/>
      <c r="GX210" s="27"/>
      <c r="GY210" s="27"/>
      <c r="GZ210" s="27"/>
      <c r="HA210" s="27"/>
      <c r="HB210" s="27"/>
      <c r="HC210" s="27"/>
      <c r="HD210" s="27"/>
      <c r="HE210" s="27"/>
      <c r="HF210" s="27"/>
      <c r="HG210" s="27"/>
      <c r="HH210" s="27"/>
      <c r="HI210" s="27"/>
      <c r="HJ210" s="27"/>
      <c r="HK210" s="27"/>
      <c r="HL210" s="27"/>
      <c r="HM210" s="27"/>
      <c r="HN210" s="27"/>
      <c r="HO210" s="27"/>
      <c r="HP210" s="27"/>
      <c r="HQ210" s="27"/>
      <c r="HR210" s="27"/>
      <c r="HS210" s="27"/>
      <c r="HT210" s="27"/>
      <c r="HU210" s="27"/>
      <c r="HV210" s="27"/>
      <c r="HW210" s="27"/>
      <c r="HX210" s="27"/>
      <c r="HY210" s="27"/>
      <c r="HZ210" s="27"/>
      <c r="IA210" s="27"/>
      <c r="IB210" s="27"/>
      <c r="IC210" s="27"/>
      <c r="ID210" s="27"/>
      <c r="IE210" s="27"/>
      <c r="IF210" s="27"/>
      <c r="IG210" s="27"/>
      <c r="IH210" s="27"/>
      <c r="II210" s="27"/>
      <c r="IJ210" s="27"/>
      <c r="IK210" s="27"/>
      <c r="IL210" s="27"/>
      <c r="IM210" s="27"/>
      <c r="IN210" s="27"/>
      <c r="IO210" s="27"/>
      <c r="IP210" s="27"/>
      <c r="IQ210" s="27"/>
      <c r="IR210" s="27"/>
      <c r="IS210" s="27"/>
      <c r="IT210" s="27"/>
      <c r="IU210" s="27"/>
      <c r="IV210" s="27"/>
      <c r="IW210" s="27"/>
      <c r="IX210" s="27"/>
      <c r="IY210" s="27"/>
      <c r="IZ210" s="27"/>
      <c r="JA210" s="27"/>
      <c r="JB210" s="27"/>
      <c r="JC210" s="27"/>
      <c r="JD210" s="27"/>
      <c r="JE210" s="27"/>
      <c r="JF210" s="27"/>
      <c r="JG210" s="27"/>
      <c r="JH210" s="27"/>
      <c r="JI210" s="27"/>
      <c r="JJ210" s="27"/>
      <c r="JK210" s="27"/>
      <c r="JL210" s="27"/>
      <c r="JM210" s="27"/>
      <c r="JN210" s="27"/>
      <c r="JO210" s="27"/>
      <c r="JP210" s="27"/>
      <c r="JQ210" s="27"/>
      <c r="JR210" s="27"/>
      <c r="JS210" s="27"/>
      <c r="JT210" s="27"/>
      <c r="JU210" s="27"/>
      <c r="JV210" s="27"/>
      <c r="JW210" s="27"/>
      <c r="JX210" s="27"/>
      <c r="JY210" s="27"/>
      <c r="JZ210" s="27"/>
      <c r="KA210" s="27"/>
      <c r="KB210" s="27"/>
      <c r="KC210" s="27"/>
      <c r="KD210" s="27"/>
      <c r="KE210" s="27"/>
      <c r="KF210" s="27"/>
      <c r="KG210" s="27"/>
      <c r="KH210" s="27"/>
      <c r="KI210" s="27"/>
      <c r="KJ210" s="27"/>
      <c r="KK210" s="27"/>
      <c r="KL210" s="27"/>
      <c r="KM210" s="27"/>
      <c r="KN210" s="27"/>
      <c r="KO210" s="27"/>
      <c r="KP210" s="27"/>
      <c r="KQ210" s="27"/>
      <c r="KR210" s="27"/>
      <c r="KS210" s="27"/>
      <c r="KT210" s="27"/>
      <c r="KU210" s="27"/>
      <c r="KV210" s="27"/>
      <c r="KW210" s="27"/>
      <c r="KX210" s="27"/>
      <c r="KY210" s="27"/>
      <c r="KZ210" s="27"/>
      <c r="LA210" s="27"/>
      <c r="LB210" s="27"/>
      <c r="LC210" s="27"/>
      <c r="LD210" s="27"/>
      <c r="LE210" s="27"/>
      <c r="LF210" s="27"/>
      <c r="LG210" s="27"/>
      <c r="LH210" s="27"/>
      <c r="LI210" s="27"/>
      <c r="LJ210" s="27"/>
      <c r="LK210" s="27"/>
      <c r="LL210" s="27"/>
      <c r="LM210" s="27"/>
      <c r="LN210" s="27"/>
      <c r="LO210" s="27"/>
      <c r="LP210" s="27"/>
      <c r="LQ210" s="27"/>
      <c r="LR210" s="27"/>
      <c r="LS210" s="27"/>
      <c r="LT210" s="27"/>
      <c r="LU210" s="27"/>
      <c r="LV210" s="27"/>
      <c r="LW210" s="27"/>
      <c r="LX210" s="27"/>
      <c r="LY210" s="27"/>
      <c r="LZ210" s="27"/>
      <c r="MA210" s="27"/>
      <c r="MB210" s="27"/>
      <c r="MC210" s="27"/>
      <c r="MD210" s="27"/>
      <c r="ME210" s="27"/>
      <c r="MF210" s="27"/>
      <c r="MG210" s="27"/>
      <c r="MH210" s="27"/>
      <c r="MI210" s="27"/>
      <c r="MJ210" s="27"/>
      <c r="MK210" s="27"/>
      <c r="ML210" s="27"/>
      <c r="MM210" s="27"/>
      <c r="MN210" s="27"/>
      <c r="MO210" s="27"/>
      <c r="MP210" s="27"/>
      <c r="MQ210" s="27"/>
      <c r="MR210" s="27"/>
      <c r="MS210" s="27"/>
      <c r="MT210" s="27"/>
      <c r="MU210" s="27"/>
      <c r="MV210" s="27"/>
      <c r="MW210" s="27"/>
      <c r="MX210" s="27"/>
      <c r="MY210" s="27"/>
      <c r="MZ210" s="27"/>
      <c r="NA210" s="27"/>
      <c r="NB210" s="27"/>
      <c r="NC210" s="27"/>
      <c r="ND210" s="27"/>
      <c r="NE210" s="27"/>
      <c r="NF210" s="27"/>
      <c r="NG210" s="27"/>
      <c r="NH210" s="27"/>
      <c r="NI210" s="27"/>
      <c r="NJ210" s="27"/>
      <c r="NK210" s="27"/>
      <c r="NL210" s="27"/>
      <c r="NM210" s="27"/>
      <c r="NN210" s="27"/>
      <c r="NO210" s="27"/>
      <c r="NP210" s="27"/>
      <c r="NQ210" s="27"/>
      <c r="NR210" s="27"/>
      <c r="NS210" s="27"/>
      <c r="NT210" s="27"/>
      <c r="NU210" s="27"/>
      <c r="NV210" s="27"/>
      <c r="NW210" s="27"/>
      <c r="NX210" s="27"/>
      <c r="NY210" s="27"/>
      <c r="NZ210" s="27"/>
      <c r="OA210" s="27"/>
      <c r="OB210" s="27"/>
      <c r="OC210" s="27"/>
      <c r="OD210" s="27"/>
      <c r="OE210" s="27"/>
      <c r="OF210" s="27"/>
      <c r="OG210" s="27"/>
      <c r="OH210" s="27"/>
      <c r="OI210" s="27"/>
      <c r="OJ210" s="27"/>
      <c r="OK210" s="27"/>
      <c r="OL210" s="27"/>
      <c r="OM210" s="27"/>
      <c r="ON210" s="27"/>
      <c r="OO210" s="27"/>
      <c r="OP210" s="27"/>
      <c r="OQ210" s="27"/>
      <c r="OR210" s="27"/>
      <c r="OS210" s="27"/>
      <c r="OT210" s="27"/>
      <c r="OU210" s="27"/>
      <c r="OV210" s="27"/>
      <c r="OW210" s="27"/>
      <c r="OX210" s="27"/>
      <c r="OY210" s="27"/>
      <c r="OZ210" s="27"/>
      <c r="PA210" s="27"/>
      <c r="PB210" s="27"/>
      <c r="PC210" s="27"/>
      <c r="PD210" s="27"/>
      <c r="PE210" s="27"/>
      <c r="PF210" s="27"/>
      <c r="PG210" s="27"/>
      <c r="PH210" s="27"/>
      <c r="PI210" s="27"/>
      <c r="PJ210" s="27"/>
      <c r="PK210" s="27"/>
      <c r="PL210" s="27"/>
      <c r="PM210" s="27"/>
      <c r="PN210" s="27"/>
      <c r="PO210" s="27"/>
      <c r="PP210" s="27"/>
      <c r="PQ210" s="27"/>
      <c r="PR210" s="27"/>
      <c r="PS210" s="27"/>
      <c r="PT210" s="27"/>
      <c r="PU210" s="27"/>
      <c r="PV210" s="27"/>
      <c r="PW210" s="27"/>
      <c r="PX210" s="27"/>
      <c r="PY210" s="27"/>
      <c r="PZ210" s="27"/>
      <c r="QA210" s="27"/>
      <c r="QB210" s="27"/>
      <c r="QC210" s="27"/>
      <c r="QD210" s="27"/>
      <c r="QE210" s="27"/>
      <c r="QF210" s="27"/>
      <c r="QG210" s="27"/>
      <c r="QH210" s="27"/>
      <c r="QI210" s="27"/>
      <c r="QJ210" s="27"/>
      <c r="QK210" s="27"/>
      <c r="QL210" s="27"/>
      <c r="QM210" s="27"/>
      <c r="QN210" s="27"/>
      <c r="QO210" s="27"/>
      <c r="QP210" s="27"/>
      <c r="QQ210" s="27"/>
      <c r="QR210" s="27"/>
      <c r="QS210" s="27"/>
      <c r="QT210" s="27"/>
      <c r="QU210" s="27"/>
      <c r="QV210" s="27"/>
      <c r="QW210" s="27"/>
      <c r="QX210" s="27"/>
      <c r="QY210" s="27"/>
      <c r="QZ210" s="27"/>
      <c r="RA210" s="27"/>
      <c r="RB210" s="27"/>
      <c r="RC210" s="27"/>
      <c r="RD210" s="27"/>
      <c r="RE210" s="27"/>
      <c r="RF210" s="27"/>
      <c r="RG210" s="27"/>
      <c r="RH210" s="27"/>
      <c r="RI210" s="27"/>
      <c r="RJ210" s="27"/>
      <c r="RK210" s="27"/>
      <c r="RL210" s="27"/>
      <c r="RM210" s="27"/>
      <c r="RN210" s="27"/>
      <c r="RO210" s="27"/>
      <c r="RP210" s="27"/>
      <c r="RQ210" s="27"/>
      <c r="RR210" s="27"/>
      <c r="RS210" s="27"/>
      <c r="RT210" s="27"/>
      <c r="RU210" s="27"/>
      <c r="RV210" s="27"/>
      <c r="RW210" s="27"/>
      <c r="RX210" s="27"/>
      <c r="RY210" s="27"/>
      <c r="RZ210" s="27"/>
      <c r="SA210" s="27"/>
      <c r="SB210" s="27"/>
      <c r="SC210" s="27"/>
      <c r="SD210" s="27"/>
      <c r="SE210" s="27"/>
      <c r="SF210" s="27"/>
      <c r="SG210" s="27"/>
      <c r="SH210" s="27"/>
      <c r="SI210" s="27"/>
      <c r="SJ210" s="27"/>
      <c r="SK210" s="27"/>
      <c r="SL210" s="27"/>
      <c r="SM210" s="27"/>
      <c r="SN210" s="27"/>
      <c r="SO210" s="27"/>
      <c r="SP210" s="27"/>
      <c r="SQ210" s="27"/>
      <c r="SR210" s="27"/>
      <c r="SS210" s="27"/>
      <c r="ST210" s="27"/>
      <c r="SU210" s="27"/>
      <c r="SV210" s="27"/>
      <c r="SW210" s="27"/>
      <c r="SX210" s="27"/>
      <c r="SY210" s="27"/>
      <c r="SZ210" s="27"/>
      <c r="TA210" s="27"/>
      <c r="TB210" s="27"/>
      <c r="TC210" s="27"/>
      <c r="TD210" s="27"/>
      <c r="TE210" s="27"/>
      <c r="TF210" s="27"/>
      <c r="TG210" s="27"/>
      <c r="TH210" s="27"/>
      <c r="TI210" s="27"/>
      <c r="TJ210" s="27"/>
      <c r="TK210" s="27"/>
      <c r="TL210" s="27"/>
      <c r="TM210" s="27"/>
      <c r="TN210" s="27"/>
      <c r="TO210" s="27"/>
      <c r="TP210" s="27"/>
      <c r="TQ210" s="27"/>
      <c r="TR210" s="27"/>
      <c r="TS210" s="27"/>
      <c r="TT210" s="27"/>
      <c r="TU210" s="27"/>
      <c r="TV210" s="27"/>
      <c r="TW210" s="27"/>
      <c r="TX210" s="27"/>
      <c r="TY210" s="27"/>
      <c r="TZ210" s="27"/>
      <c r="UA210" s="27"/>
      <c r="UB210" s="27"/>
      <c r="UC210" s="27"/>
      <c r="UD210" s="27"/>
      <c r="UE210" s="27"/>
      <c r="UF210" s="27"/>
      <c r="UG210" s="27"/>
      <c r="UH210" s="27"/>
      <c r="UI210" s="27"/>
      <c r="UJ210" s="27"/>
      <c r="UK210" s="27"/>
      <c r="UL210" s="27"/>
      <c r="UM210" s="27"/>
      <c r="UN210" s="27"/>
      <c r="UO210" s="27"/>
      <c r="UP210" s="27"/>
      <c r="UQ210" s="27"/>
      <c r="UR210" s="27"/>
      <c r="US210" s="27"/>
      <c r="UT210" s="27"/>
      <c r="UU210" s="27"/>
      <c r="UV210" s="27"/>
      <c r="UW210" s="27"/>
      <c r="UX210" s="27"/>
      <c r="UY210" s="27"/>
      <c r="UZ210" s="27"/>
      <c r="VA210" s="27"/>
      <c r="VB210" s="27"/>
      <c r="VC210" s="27"/>
      <c r="VD210" s="27"/>
      <c r="VE210" s="27"/>
      <c r="VF210" s="27"/>
      <c r="VG210" s="27"/>
      <c r="VH210" s="27"/>
      <c r="VI210" s="27"/>
      <c r="VJ210" s="27"/>
      <c r="VK210" s="27"/>
      <c r="VL210" s="27"/>
      <c r="VM210" s="27"/>
      <c r="VN210" s="27"/>
      <c r="VO210" s="27"/>
      <c r="VP210" s="27"/>
      <c r="VQ210" s="27"/>
      <c r="VR210" s="27"/>
      <c r="VS210" s="27"/>
      <c r="VT210" s="27"/>
      <c r="VU210" s="27"/>
      <c r="VV210" s="27"/>
      <c r="VW210" s="27"/>
      <c r="VX210" s="27"/>
      <c r="VY210" s="27"/>
      <c r="VZ210" s="27"/>
      <c r="WA210" s="27"/>
      <c r="WB210" s="27"/>
      <c r="WC210" s="27"/>
      <c r="WD210" s="27"/>
      <c r="WE210" s="27"/>
      <c r="WF210" s="27"/>
      <c r="WG210" s="27"/>
      <c r="WH210" s="27"/>
      <c r="WI210" s="27"/>
      <c r="WJ210" s="27"/>
      <c r="WK210" s="27"/>
      <c r="WL210" s="27"/>
      <c r="WM210" s="27"/>
      <c r="WN210" s="27"/>
      <c r="WO210" s="27"/>
      <c r="WP210" s="27"/>
      <c r="WQ210" s="27"/>
      <c r="WR210" s="27"/>
      <c r="WS210" s="27"/>
      <c r="WT210" s="27"/>
      <c r="WU210" s="27"/>
      <c r="WV210" s="27"/>
      <c r="WW210" s="27"/>
      <c r="WX210" s="27"/>
      <c r="WY210" s="27"/>
      <c r="WZ210" s="27"/>
      <c r="XA210" s="27"/>
      <c r="XB210" s="27"/>
      <c r="XC210" s="27"/>
      <c r="XD210" s="27"/>
      <c r="XE210" s="27"/>
      <c r="XF210" s="27"/>
      <c r="XG210" s="27"/>
      <c r="XH210" s="27"/>
      <c r="XI210" s="27"/>
      <c r="XJ210" s="27"/>
      <c r="XK210" s="27"/>
      <c r="XL210" s="27"/>
      <c r="XM210" s="27"/>
      <c r="XN210" s="27"/>
      <c r="XO210" s="27"/>
      <c r="XP210" s="27"/>
      <c r="XQ210" s="27"/>
      <c r="XR210" s="27"/>
      <c r="XS210" s="27"/>
      <c r="XT210" s="27"/>
      <c r="XU210" s="27"/>
      <c r="XV210" s="27"/>
      <c r="XW210" s="27"/>
      <c r="XX210" s="27"/>
      <c r="XY210" s="27"/>
      <c r="XZ210" s="27"/>
      <c r="YA210" s="27"/>
      <c r="YB210" s="27"/>
      <c r="YC210" s="27"/>
      <c r="YD210" s="27"/>
      <c r="YE210" s="27"/>
      <c r="YF210" s="27"/>
      <c r="YG210" s="27"/>
      <c r="YH210" s="27"/>
      <c r="YI210" s="27"/>
      <c r="YJ210" s="27"/>
      <c r="YK210" s="27"/>
      <c r="YL210" s="27"/>
      <c r="YM210" s="27"/>
      <c r="YN210" s="27"/>
      <c r="YO210" s="27"/>
      <c r="YP210" s="27"/>
      <c r="YQ210" s="27"/>
      <c r="YR210" s="27"/>
      <c r="YS210" s="27"/>
      <c r="YT210" s="27"/>
      <c r="YU210" s="27"/>
      <c r="YV210" s="27"/>
      <c r="YW210" s="27"/>
      <c r="YX210" s="27"/>
      <c r="YY210" s="27"/>
      <c r="YZ210" s="27"/>
      <c r="ZA210" s="27"/>
      <c r="ZB210" s="27"/>
      <c r="ZC210" s="27"/>
      <c r="ZD210" s="27"/>
      <c r="ZE210" s="27"/>
      <c r="ZF210" s="27"/>
      <c r="ZG210" s="27"/>
      <c r="ZH210" s="27"/>
      <c r="ZI210" s="27"/>
      <c r="ZJ210" s="27"/>
      <c r="ZK210" s="27"/>
      <c r="ZL210" s="27"/>
      <c r="ZM210" s="27"/>
      <c r="ZN210" s="27"/>
      <c r="ZO210" s="27"/>
      <c r="ZP210" s="27"/>
      <c r="ZQ210" s="27"/>
      <c r="ZR210" s="27"/>
      <c r="ZS210" s="27"/>
    </row>
    <row r="211" spans="1:695" s="52" customFormat="1">
      <c r="A211" s="144" t="s">
        <v>139</v>
      </c>
      <c r="B211" s="84"/>
      <c r="C211" s="51" t="s">
        <v>140</v>
      </c>
      <c r="D211" s="51" t="s">
        <v>143</v>
      </c>
      <c r="E211" s="69">
        <v>0.26041666666666669</v>
      </c>
      <c r="F211" s="69">
        <v>0.32708333333333334</v>
      </c>
      <c r="G211" s="45">
        <f t="shared" si="14"/>
        <v>3568</v>
      </c>
      <c r="H211" s="63">
        <v>40</v>
      </c>
      <c r="I211" s="71">
        <v>89.2</v>
      </c>
      <c r="J211" s="68" t="s">
        <v>32</v>
      </c>
      <c r="K211" s="68" t="s">
        <v>33</v>
      </c>
      <c r="L211" s="153"/>
      <c r="M211" s="48"/>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c r="BA211" s="44"/>
      <c r="BB211" s="44"/>
      <c r="BC211" s="44"/>
      <c r="BD211" s="44"/>
      <c r="BE211" s="44"/>
      <c r="BF211" s="44"/>
      <c r="BG211" s="44"/>
      <c r="BH211" s="44"/>
      <c r="BI211" s="44"/>
      <c r="BJ211" s="44"/>
      <c r="BK211" s="44"/>
      <c r="BL211" s="44"/>
      <c r="BM211" s="44"/>
      <c r="BN211" s="44"/>
      <c r="BO211" s="44"/>
      <c r="BP211" s="44"/>
      <c r="BQ211" s="44"/>
      <c r="BR211" s="44"/>
      <c r="BS211" s="44"/>
      <c r="BT211" s="44"/>
      <c r="BU211" s="44"/>
      <c r="BV211" s="44"/>
      <c r="BW211" s="44"/>
      <c r="BX211" s="44"/>
      <c r="BY211" s="44"/>
      <c r="BZ211" s="44"/>
      <c r="CA211" s="44"/>
      <c r="CB211" s="44"/>
      <c r="CC211" s="44"/>
      <c r="CD211" s="44"/>
      <c r="CE211" s="44"/>
      <c r="CF211" s="44"/>
      <c r="CG211" s="44"/>
      <c r="CH211" s="44"/>
      <c r="CI211" s="44"/>
      <c r="CJ211" s="44"/>
      <c r="CK211" s="44"/>
      <c r="CL211" s="44"/>
      <c r="CM211" s="44"/>
      <c r="CN211" s="44"/>
      <c r="CO211" s="44"/>
      <c r="CP211" s="44"/>
      <c r="CQ211" s="44"/>
      <c r="CR211" s="44"/>
      <c r="CS211" s="44"/>
      <c r="CT211" s="44"/>
      <c r="CU211" s="44"/>
      <c r="CV211" s="44"/>
      <c r="CW211" s="44"/>
      <c r="CX211" s="44"/>
      <c r="CY211" s="44"/>
      <c r="CZ211" s="44"/>
      <c r="DA211" s="44"/>
      <c r="DB211" s="44"/>
      <c r="DC211" s="44"/>
      <c r="DD211" s="44"/>
      <c r="DE211" s="44"/>
      <c r="DF211" s="44"/>
      <c r="DG211" s="44"/>
      <c r="DH211" s="44"/>
      <c r="DI211" s="44"/>
      <c r="DJ211" s="44"/>
      <c r="DK211" s="44"/>
      <c r="DL211" s="44"/>
      <c r="DM211" s="44"/>
      <c r="DN211" s="44"/>
      <c r="DO211" s="44"/>
      <c r="DP211" s="44"/>
      <c r="DQ211" s="44"/>
      <c r="DR211" s="44"/>
      <c r="DS211" s="44"/>
      <c r="DT211" s="44"/>
      <c r="DU211" s="44"/>
      <c r="DV211" s="44"/>
      <c r="DW211" s="44"/>
      <c r="DX211" s="44"/>
      <c r="DY211" s="44"/>
      <c r="DZ211" s="44"/>
      <c r="EA211" s="44"/>
      <c r="EB211" s="44"/>
      <c r="EC211" s="44"/>
      <c r="ED211" s="44"/>
      <c r="EE211" s="44"/>
      <c r="EF211" s="44"/>
      <c r="EG211" s="44"/>
      <c r="EH211" s="44"/>
      <c r="EI211" s="44"/>
      <c r="EJ211" s="44"/>
      <c r="EK211" s="44"/>
      <c r="EL211" s="44"/>
      <c r="EM211" s="44"/>
      <c r="EN211" s="44"/>
      <c r="EO211" s="44"/>
      <c r="EP211" s="44"/>
      <c r="EQ211" s="44"/>
      <c r="ER211" s="44"/>
      <c r="ES211" s="44"/>
      <c r="ET211" s="44"/>
      <c r="EU211" s="44"/>
      <c r="EV211" s="44"/>
      <c r="EW211" s="44"/>
      <c r="EX211" s="44"/>
      <c r="EY211" s="44"/>
      <c r="EZ211" s="44"/>
      <c r="FA211" s="44"/>
      <c r="FB211" s="44"/>
      <c r="FC211" s="44"/>
      <c r="FD211" s="44"/>
      <c r="FE211" s="44"/>
      <c r="FF211" s="44"/>
      <c r="FG211" s="44"/>
      <c r="FH211" s="44"/>
      <c r="FI211" s="44"/>
      <c r="FJ211" s="44"/>
      <c r="FK211" s="44"/>
      <c r="FL211" s="44"/>
      <c r="FM211" s="44"/>
      <c r="FN211" s="44"/>
      <c r="FO211" s="44"/>
      <c r="FP211" s="44"/>
      <c r="FQ211" s="44"/>
      <c r="FR211" s="44"/>
      <c r="FS211" s="44"/>
      <c r="FT211" s="44"/>
      <c r="FU211" s="44"/>
      <c r="FV211" s="44"/>
      <c r="FW211" s="44"/>
      <c r="FX211" s="44"/>
      <c r="FY211" s="44"/>
      <c r="FZ211" s="44"/>
      <c r="GA211" s="44"/>
      <c r="GB211" s="44"/>
      <c r="GC211" s="44"/>
      <c r="GD211" s="44"/>
      <c r="GE211" s="44"/>
      <c r="GF211" s="44"/>
      <c r="GG211" s="44"/>
      <c r="GH211" s="44"/>
      <c r="GI211" s="44"/>
      <c r="GJ211" s="44"/>
      <c r="GK211" s="44"/>
      <c r="GL211" s="44"/>
      <c r="GM211" s="44"/>
      <c r="GN211" s="44"/>
      <c r="GO211" s="44"/>
      <c r="GP211" s="44"/>
      <c r="GQ211" s="44"/>
      <c r="GR211" s="44"/>
      <c r="GS211" s="44"/>
      <c r="GT211" s="44"/>
      <c r="GU211" s="44"/>
      <c r="GV211" s="44"/>
      <c r="GW211" s="44"/>
      <c r="GX211" s="44"/>
      <c r="GY211" s="44"/>
      <c r="GZ211" s="44"/>
      <c r="HA211" s="44"/>
      <c r="HB211" s="44"/>
      <c r="HC211" s="44"/>
      <c r="HD211" s="44"/>
      <c r="HE211" s="44"/>
      <c r="HF211" s="44"/>
      <c r="HG211" s="44"/>
      <c r="HH211" s="44"/>
      <c r="HI211" s="44"/>
      <c r="HJ211" s="44"/>
      <c r="HK211" s="44"/>
      <c r="HL211" s="44"/>
      <c r="HM211" s="44"/>
      <c r="HN211" s="44"/>
      <c r="HO211" s="44"/>
      <c r="HP211" s="44"/>
      <c r="HQ211" s="44"/>
      <c r="HR211" s="44"/>
      <c r="HS211" s="44"/>
      <c r="HT211" s="44"/>
      <c r="HU211" s="44"/>
      <c r="HV211" s="44"/>
      <c r="HW211" s="44"/>
      <c r="HX211" s="44"/>
      <c r="HY211" s="44"/>
      <c r="HZ211" s="44"/>
      <c r="IA211" s="44"/>
      <c r="IB211" s="44"/>
      <c r="IC211" s="44"/>
      <c r="ID211" s="44"/>
      <c r="IE211" s="44"/>
      <c r="IF211" s="44"/>
      <c r="IG211" s="44"/>
      <c r="IH211" s="44"/>
      <c r="II211" s="44"/>
      <c r="IJ211" s="44"/>
      <c r="IK211" s="44"/>
      <c r="IL211" s="44"/>
      <c r="IM211" s="44"/>
      <c r="IN211" s="44"/>
      <c r="IO211" s="44"/>
      <c r="IP211" s="44"/>
      <c r="IQ211" s="44"/>
      <c r="IR211" s="44"/>
      <c r="IS211" s="44"/>
      <c r="IT211" s="44"/>
      <c r="IU211" s="44"/>
      <c r="IV211" s="44"/>
      <c r="IW211" s="44"/>
      <c r="IX211" s="44"/>
      <c r="IY211" s="44"/>
      <c r="IZ211" s="44"/>
      <c r="JA211" s="44"/>
      <c r="JB211" s="44"/>
      <c r="JC211" s="44"/>
      <c r="JD211" s="44"/>
      <c r="JE211" s="44"/>
      <c r="JF211" s="44"/>
      <c r="JG211" s="44"/>
      <c r="JH211" s="44"/>
      <c r="JI211" s="44"/>
      <c r="JJ211" s="44"/>
      <c r="JK211" s="44"/>
      <c r="JL211" s="44"/>
      <c r="JM211" s="44"/>
      <c r="JN211" s="44"/>
      <c r="JO211" s="44"/>
      <c r="JP211" s="44"/>
      <c r="JQ211" s="44"/>
      <c r="JR211" s="44"/>
      <c r="JS211" s="44"/>
      <c r="JT211" s="44"/>
      <c r="JU211" s="44"/>
      <c r="JV211" s="44"/>
      <c r="JW211" s="44"/>
      <c r="JX211" s="44"/>
      <c r="JY211" s="44"/>
      <c r="JZ211" s="44"/>
      <c r="KA211" s="44"/>
      <c r="KB211" s="44"/>
      <c r="KC211" s="44"/>
      <c r="KD211" s="44"/>
      <c r="KE211" s="44"/>
      <c r="KF211" s="44"/>
      <c r="KG211" s="44"/>
      <c r="KH211" s="44"/>
      <c r="KI211" s="44"/>
      <c r="KJ211" s="44"/>
      <c r="KK211" s="44"/>
      <c r="KL211" s="44"/>
      <c r="KM211" s="44"/>
      <c r="KN211" s="44"/>
      <c r="KO211" s="44"/>
      <c r="KP211" s="44"/>
      <c r="KQ211" s="44"/>
      <c r="KR211" s="44"/>
      <c r="KS211" s="44"/>
      <c r="KT211" s="44"/>
      <c r="KU211" s="44"/>
      <c r="KV211" s="44"/>
      <c r="KW211" s="44"/>
      <c r="KX211" s="44"/>
      <c r="KY211" s="44"/>
      <c r="KZ211" s="44"/>
      <c r="LA211" s="44"/>
      <c r="LB211" s="44"/>
      <c r="LC211" s="44"/>
      <c r="LD211" s="44"/>
      <c r="LE211" s="44"/>
      <c r="LF211" s="44"/>
      <c r="LG211" s="44"/>
      <c r="LH211" s="44"/>
      <c r="LI211" s="44"/>
      <c r="LJ211" s="44"/>
      <c r="LK211" s="44"/>
      <c r="LL211" s="44"/>
      <c r="LM211" s="44"/>
      <c r="LN211" s="44"/>
      <c r="LO211" s="44"/>
      <c r="LP211" s="44"/>
      <c r="LQ211" s="44"/>
      <c r="LR211" s="44"/>
      <c r="LS211" s="44"/>
      <c r="LT211" s="44"/>
      <c r="LU211" s="44"/>
      <c r="LV211" s="44"/>
      <c r="LW211" s="44"/>
      <c r="LX211" s="44"/>
      <c r="LY211" s="44"/>
      <c r="LZ211" s="44"/>
      <c r="MA211" s="44"/>
      <c r="MB211" s="44"/>
      <c r="MC211" s="44"/>
      <c r="MD211" s="44"/>
      <c r="ME211" s="44"/>
      <c r="MF211" s="44"/>
      <c r="MG211" s="44"/>
      <c r="MH211" s="44"/>
      <c r="MI211" s="44"/>
      <c r="MJ211" s="44"/>
      <c r="MK211" s="44"/>
      <c r="ML211" s="44"/>
      <c r="MM211" s="44"/>
      <c r="MN211" s="44"/>
      <c r="MO211" s="44"/>
      <c r="MP211" s="44"/>
      <c r="MQ211" s="44"/>
      <c r="MR211" s="44"/>
      <c r="MS211" s="44"/>
      <c r="MT211" s="44"/>
      <c r="MU211" s="44"/>
      <c r="MV211" s="44"/>
      <c r="MW211" s="44"/>
      <c r="MX211" s="44"/>
      <c r="MY211" s="44"/>
      <c r="MZ211" s="44"/>
      <c r="NA211" s="44"/>
      <c r="NB211" s="44"/>
      <c r="NC211" s="44"/>
      <c r="ND211" s="44"/>
      <c r="NE211" s="44"/>
      <c r="NF211" s="44"/>
      <c r="NG211" s="44"/>
      <c r="NH211" s="44"/>
      <c r="NI211" s="44"/>
      <c r="NJ211" s="44"/>
      <c r="NK211" s="44"/>
      <c r="NL211" s="44"/>
      <c r="NM211" s="44"/>
      <c r="NN211" s="44"/>
      <c r="NO211" s="44"/>
      <c r="NP211" s="44"/>
      <c r="NQ211" s="44"/>
      <c r="NR211" s="44"/>
      <c r="NS211" s="44"/>
      <c r="NT211" s="44"/>
      <c r="NU211" s="44"/>
      <c r="NV211" s="44"/>
      <c r="NW211" s="44"/>
      <c r="NX211" s="44"/>
      <c r="NY211" s="44"/>
      <c r="NZ211" s="44"/>
      <c r="OA211" s="44"/>
      <c r="OB211" s="44"/>
      <c r="OC211" s="44"/>
      <c r="OD211" s="44"/>
      <c r="OE211" s="44"/>
      <c r="OF211" s="44"/>
      <c r="OG211" s="44"/>
      <c r="OH211" s="44"/>
      <c r="OI211" s="44"/>
      <c r="OJ211" s="44"/>
      <c r="OK211" s="44"/>
      <c r="OL211" s="44"/>
      <c r="OM211" s="44"/>
      <c r="ON211" s="44"/>
      <c r="OO211" s="44"/>
      <c r="OP211" s="44"/>
      <c r="OQ211" s="44"/>
      <c r="OR211" s="44"/>
      <c r="OS211" s="44"/>
      <c r="OT211" s="44"/>
      <c r="OU211" s="44"/>
      <c r="OV211" s="44"/>
      <c r="OW211" s="44"/>
      <c r="OX211" s="44"/>
      <c r="OY211" s="44"/>
      <c r="OZ211" s="44"/>
      <c r="PA211" s="44"/>
      <c r="PB211" s="44"/>
      <c r="PC211" s="44"/>
      <c r="PD211" s="44"/>
      <c r="PE211" s="44"/>
      <c r="PF211" s="44"/>
      <c r="PG211" s="44"/>
      <c r="PH211" s="44"/>
      <c r="PI211" s="44"/>
      <c r="PJ211" s="44"/>
      <c r="PK211" s="44"/>
      <c r="PL211" s="44"/>
      <c r="PM211" s="44"/>
      <c r="PN211" s="44"/>
      <c r="PO211" s="44"/>
      <c r="PP211" s="44"/>
      <c r="PQ211" s="44"/>
      <c r="PR211" s="44"/>
      <c r="PS211" s="44"/>
      <c r="PT211" s="44"/>
      <c r="PU211" s="44"/>
      <c r="PV211" s="44"/>
      <c r="PW211" s="44"/>
      <c r="PX211" s="44"/>
      <c r="PY211" s="44"/>
      <c r="PZ211" s="44"/>
      <c r="QA211" s="44"/>
      <c r="QB211" s="44"/>
      <c r="QC211" s="44"/>
      <c r="QD211" s="44"/>
      <c r="QE211" s="44"/>
      <c r="QF211" s="44"/>
      <c r="QG211" s="44"/>
      <c r="QH211" s="44"/>
      <c r="QI211" s="44"/>
      <c r="QJ211" s="44"/>
      <c r="QK211" s="44"/>
      <c r="QL211" s="44"/>
      <c r="QM211" s="44"/>
      <c r="QN211" s="44"/>
      <c r="QO211" s="44"/>
      <c r="QP211" s="44"/>
      <c r="QQ211" s="44"/>
      <c r="QR211" s="44"/>
      <c r="QS211" s="44"/>
      <c r="QT211" s="44"/>
      <c r="QU211" s="44"/>
      <c r="QV211" s="44"/>
      <c r="QW211" s="44"/>
      <c r="QX211" s="44"/>
      <c r="QY211" s="44"/>
      <c r="QZ211" s="44"/>
      <c r="RA211" s="44"/>
      <c r="RB211" s="44"/>
      <c r="RC211" s="44"/>
      <c r="RD211" s="44"/>
      <c r="RE211" s="44"/>
      <c r="RF211" s="44"/>
      <c r="RG211" s="44"/>
      <c r="RH211" s="44"/>
      <c r="RI211" s="44"/>
      <c r="RJ211" s="44"/>
      <c r="RK211" s="44"/>
      <c r="RL211" s="44"/>
      <c r="RM211" s="44"/>
      <c r="RN211" s="44"/>
      <c r="RO211" s="44"/>
      <c r="RP211" s="44"/>
      <c r="RQ211" s="44"/>
      <c r="RR211" s="44"/>
      <c r="RS211" s="44"/>
      <c r="RT211" s="44"/>
      <c r="RU211" s="44"/>
      <c r="RV211" s="44"/>
      <c r="RW211" s="44"/>
      <c r="RX211" s="44"/>
      <c r="RY211" s="44"/>
      <c r="RZ211" s="44"/>
      <c r="SA211" s="44"/>
      <c r="SB211" s="44"/>
      <c r="SC211" s="44"/>
      <c r="SD211" s="44"/>
      <c r="SE211" s="44"/>
      <c r="SF211" s="44"/>
      <c r="SG211" s="44"/>
      <c r="SH211" s="44"/>
      <c r="SI211" s="44"/>
      <c r="SJ211" s="44"/>
      <c r="SK211" s="44"/>
      <c r="SL211" s="44"/>
      <c r="SM211" s="44"/>
      <c r="SN211" s="44"/>
      <c r="SO211" s="44"/>
      <c r="SP211" s="44"/>
      <c r="SQ211" s="44"/>
      <c r="SR211" s="44"/>
      <c r="SS211" s="44"/>
      <c r="ST211" s="44"/>
      <c r="SU211" s="44"/>
      <c r="SV211" s="44"/>
      <c r="SW211" s="44"/>
      <c r="SX211" s="44"/>
      <c r="SY211" s="44"/>
      <c r="SZ211" s="44"/>
      <c r="TA211" s="44"/>
      <c r="TB211" s="44"/>
      <c r="TC211" s="44"/>
      <c r="TD211" s="44"/>
      <c r="TE211" s="44"/>
      <c r="TF211" s="44"/>
      <c r="TG211" s="44"/>
      <c r="TH211" s="44"/>
      <c r="TI211" s="44"/>
      <c r="TJ211" s="44"/>
      <c r="TK211" s="44"/>
      <c r="TL211" s="44"/>
      <c r="TM211" s="44"/>
      <c r="TN211" s="44"/>
      <c r="TO211" s="44"/>
      <c r="TP211" s="44"/>
      <c r="TQ211" s="44"/>
      <c r="TR211" s="44"/>
      <c r="TS211" s="44"/>
      <c r="TT211" s="44"/>
      <c r="TU211" s="44"/>
      <c r="TV211" s="44"/>
      <c r="TW211" s="44"/>
      <c r="TX211" s="44"/>
      <c r="TY211" s="44"/>
      <c r="TZ211" s="44"/>
      <c r="UA211" s="44"/>
      <c r="UB211" s="44"/>
      <c r="UC211" s="44"/>
      <c r="UD211" s="44"/>
      <c r="UE211" s="44"/>
      <c r="UF211" s="44"/>
      <c r="UG211" s="44"/>
      <c r="UH211" s="44"/>
      <c r="UI211" s="44"/>
      <c r="UJ211" s="44"/>
      <c r="UK211" s="44"/>
      <c r="UL211" s="44"/>
      <c r="UM211" s="44"/>
      <c r="UN211" s="44"/>
      <c r="UO211" s="44"/>
      <c r="UP211" s="44"/>
      <c r="UQ211" s="44"/>
      <c r="UR211" s="44"/>
      <c r="US211" s="44"/>
      <c r="UT211" s="44"/>
      <c r="UU211" s="44"/>
      <c r="UV211" s="44"/>
      <c r="UW211" s="44"/>
      <c r="UX211" s="44"/>
      <c r="UY211" s="44"/>
      <c r="UZ211" s="44"/>
      <c r="VA211" s="44"/>
      <c r="VB211" s="44"/>
      <c r="VC211" s="44"/>
      <c r="VD211" s="44"/>
      <c r="VE211" s="44"/>
      <c r="VF211" s="44"/>
      <c r="VG211" s="44"/>
      <c r="VH211" s="44"/>
      <c r="VI211" s="44"/>
      <c r="VJ211" s="44"/>
      <c r="VK211" s="44"/>
      <c r="VL211" s="44"/>
      <c r="VM211" s="44"/>
      <c r="VN211" s="44"/>
      <c r="VO211" s="44"/>
      <c r="VP211" s="44"/>
      <c r="VQ211" s="44"/>
      <c r="VR211" s="44"/>
      <c r="VS211" s="44"/>
      <c r="VT211" s="44"/>
      <c r="VU211" s="44"/>
      <c r="VV211" s="44"/>
      <c r="VW211" s="44"/>
      <c r="VX211" s="44"/>
      <c r="VY211" s="44"/>
      <c r="VZ211" s="44"/>
      <c r="WA211" s="44"/>
      <c r="WB211" s="44"/>
      <c r="WC211" s="44"/>
      <c r="WD211" s="44"/>
      <c r="WE211" s="44"/>
      <c r="WF211" s="44"/>
      <c r="WG211" s="44"/>
      <c r="WH211" s="44"/>
      <c r="WI211" s="44"/>
      <c r="WJ211" s="44"/>
      <c r="WK211" s="44"/>
      <c r="WL211" s="44"/>
      <c r="WM211" s="44"/>
      <c r="WN211" s="44"/>
      <c r="WO211" s="44"/>
      <c r="WP211" s="44"/>
      <c r="WQ211" s="44"/>
      <c r="WR211" s="44"/>
      <c r="WS211" s="44"/>
      <c r="WT211" s="44"/>
      <c r="WU211" s="44"/>
      <c r="WV211" s="44"/>
      <c r="WW211" s="44"/>
      <c r="WX211" s="44"/>
      <c r="WY211" s="44"/>
      <c r="WZ211" s="44"/>
      <c r="XA211" s="44"/>
      <c r="XB211" s="44"/>
      <c r="XC211" s="44"/>
      <c r="XD211" s="44"/>
      <c r="XE211" s="44"/>
      <c r="XF211" s="44"/>
      <c r="XG211" s="44"/>
      <c r="XH211" s="44"/>
      <c r="XI211" s="44"/>
      <c r="XJ211" s="44"/>
      <c r="XK211" s="44"/>
      <c r="XL211" s="44"/>
      <c r="XM211" s="44"/>
      <c r="XN211" s="44"/>
      <c r="XO211" s="44"/>
      <c r="XP211" s="44"/>
      <c r="XQ211" s="44"/>
      <c r="XR211" s="44"/>
      <c r="XS211" s="44"/>
      <c r="XT211" s="44"/>
      <c r="XU211" s="44"/>
      <c r="XV211" s="44"/>
      <c r="XW211" s="44"/>
      <c r="XX211" s="44"/>
      <c r="XY211" s="44"/>
      <c r="XZ211" s="44"/>
      <c r="YA211" s="44"/>
      <c r="YB211" s="44"/>
      <c r="YC211" s="44"/>
      <c r="YD211" s="44"/>
      <c r="YE211" s="44"/>
      <c r="YF211" s="44"/>
      <c r="YG211" s="44"/>
      <c r="YH211" s="44"/>
      <c r="YI211" s="44"/>
      <c r="YJ211" s="44"/>
      <c r="YK211" s="44"/>
      <c r="YL211" s="44"/>
      <c r="YM211" s="44"/>
      <c r="YN211" s="44"/>
      <c r="YO211" s="44"/>
      <c r="YP211" s="44"/>
      <c r="YQ211" s="44"/>
      <c r="YR211" s="44"/>
      <c r="YS211" s="44"/>
      <c r="YT211" s="44"/>
      <c r="YU211" s="44"/>
      <c r="YV211" s="44"/>
      <c r="YW211" s="44"/>
      <c r="YX211" s="44"/>
      <c r="YY211" s="44"/>
      <c r="YZ211" s="44"/>
      <c r="ZA211" s="44"/>
      <c r="ZB211" s="44"/>
      <c r="ZC211" s="44"/>
      <c r="ZD211" s="44"/>
      <c r="ZE211" s="44"/>
      <c r="ZF211" s="44"/>
      <c r="ZG211" s="44"/>
      <c r="ZH211" s="44"/>
      <c r="ZI211" s="44"/>
      <c r="ZJ211" s="44"/>
      <c r="ZK211" s="44"/>
      <c r="ZL211" s="44"/>
      <c r="ZM211" s="44"/>
      <c r="ZN211" s="44"/>
      <c r="ZO211" s="44"/>
      <c r="ZP211" s="44"/>
      <c r="ZQ211" s="44"/>
      <c r="ZR211" s="44"/>
      <c r="ZS211" s="44"/>
    </row>
    <row r="212" spans="1:695" s="52" customFormat="1">
      <c r="A212" s="144" t="s">
        <v>139</v>
      </c>
      <c r="B212" s="93"/>
      <c r="C212" s="51"/>
      <c r="D212" s="51"/>
      <c r="E212" s="69"/>
      <c r="F212" s="69"/>
      <c r="G212" s="45"/>
      <c r="H212" s="63"/>
      <c r="I212" s="72"/>
      <c r="J212" s="68"/>
      <c r="K212" s="68"/>
      <c r="L212" s="153"/>
      <c r="M212" s="48"/>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c r="BA212" s="44"/>
      <c r="BB212" s="44"/>
      <c r="BC212" s="44"/>
      <c r="BD212" s="44"/>
      <c r="BE212" s="44"/>
      <c r="BF212" s="44"/>
      <c r="BG212" s="44"/>
      <c r="BH212" s="44"/>
      <c r="BI212" s="44"/>
      <c r="BJ212" s="44"/>
      <c r="BK212" s="44"/>
      <c r="BL212" s="44"/>
      <c r="BM212" s="44"/>
      <c r="BN212" s="44"/>
      <c r="BO212" s="44"/>
      <c r="BP212" s="44"/>
      <c r="BQ212" s="44"/>
      <c r="BR212" s="44"/>
      <c r="BS212" s="44"/>
      <c r="BT212" s="44"/>
      <c r="BU212" s="44"/>
      <c r="BV212" s="44"/>
      <c r="BW212" s="44"/>
      <c r="BX212" s="44"/>
      <c r="BY212" s="44"/>
      <c r="BZ212" s="44"/>
      <c r="CA212" s="44"/>
      <c r="CB212" s="44"/>
      <c r="CC212" s="44"/>
      <c r="CD212" s="44"/>
      <c r="CE212" s="44"/>
      <c r="CF212" s="44"/>
      <c r="CG212" s="44"/>
      <c r="CH212" s="44"/>
      <c r="CI212" s="44"/>
      <c r="CJ212" s="44"/>
      <c r="CK212" s="44"/>
      <c r="CL212" s="44"/>
      <c r="CM212" s="44"/>
      <c r="CN212" s="44"/>
      <c r="CO212" s="44"/>
      <c r="CP212" s="44"/>
      <c r="CQ212" s="44"/>
      <c r="CR212" s="44"/>
      <c r="CS212" s="44"/>
      <c r="CT212" s="44"/>
      <c r="CU212" s="44"/>
      <c r="CV212" s="44"/>
      <c r="CW212" s="44"/>
      <c r="CX212" s="44"/>
      <c r="CY212" s="44"/>
      <c r="CZ212" s="44"/>
      <c r="DA212" s="44"/>
      <c r="DB212" s="44"/>
      <c r="DC212" s="44"/>
      <c r="DD212" s="44"/>
      <c r="DE212" s="44"/>
      <c r="DF212" s="44"/>
      <c r="DG212" s="44"/>
      <c r="DH212" s="44"/>
      <c r="DI212" s="44"/>
      <c r="DJ212" s="44"/>
      <c r="DK212" s="44"/>
      <c r="DL212" s="44"/>
      <c r="DM212" s="44"/>
      <c r="DN212" s="44"/>
      <c r="DO212" s="44"/>
      <c r="DP212" s="44"/>
      <c r="DQ212" s="44"/>
      <c r="DR212" s="44"/>
      <c r="DS212" s="44"/>
      <c r="DT212" s="44"/>
      <c r="DU212" s="44"/>
      <c r="DV212" s="44"/>
      <c r="DW212" s="44"/>
      <c r="DX212" s="44"/>
      <c r="DY212" s="44"/>
      <c r="DZ212" s="44"/>
      <c r="EA212" s="44"/>
      <c r="EB212" s="44"/>
      <c r="EC212" s="44"/>
      <c r="ED212" s="44"/>
      <c r="EE212" s="44"/>
      <c r="EF212" s="44"/>
      <c r="EG212" s="44"/>
      <c r="EH212" s="44"/>
      <c r="EI212" s="44"/>
      <c r="EJ212" s="44"/>
      <c r="EK212" s="44"/>
      <c r="EL212" s="44"/>
      <c r="EM212" s="44"/>
      <c r="EN212" s="44"/>
      <c r="EO212" s="44"/>
      <c r="EP212" s="44"/>
      <c r="EQ212" s="44"/>
      <c r="ER212" s="44"/>
      <c r="ES212" s="44"/>
      <c r="ET212" s="44"/>
      <c r="EU212" s="44"/>
      <c r="EV212" s="44"/>
      <c r="EW212" s="44"/>
      <c r="EX212" s="44"/>
      <c r="EY212" s="44"/>
      <c r="EZ212" s="44"/>
      <c r="FA212" s="44"/>
      <c r="FB212" s="44"/>
      <c r="FC212" s="44"/>
      <c r="FD212" s="44"/>
      <c r="FE212" s="44"/>
      <c r="FF212" s="44"/>
      <c r="FG212" s="44"/>
      <c r="FH212" s="44"/>
      <c r="FI212" s="44"/>
      <c r="FJ212" s="44"/>
      <c r="FK212" s="44"/>
      <c r="FL212" s="44"/>
      <c r="FM212" s="44"/>
      <c r="FN212" s="44"/>
      <c r="FO212" s="44"/>
      <c r="FP212" s="44"/>
      <c r="FQ212" s="44"/>
      <c r="FR212" s="44"/>
      <c r="FS212" s="44"/>
      <c r="FT212" s="44"/>
      <c r="FU212" s="44"/>
      <c r="FV212" s="44"/>
      <c r="FW212" s="44"/>
      <c r="FX212" s="44"/>
      <c r="FY212" s="44"/>
      <c r="FZ212" s="44"/>
      <c r="GA212" s="44"/>
      <c r="GB212" s="44"/>
      <c r="GC212" s="44"/>
      <c r="GD212" s="44"/>
      <c r="GE212" s="44"/>
      <c r="GF212" s="44"/>
      <c r="GG212" s="44"/>
      <c r="GH212" s="44"/>
      <c r="GI212" s="44"/>
      <c r="GJ212" s="44"/>
      <c r="GK212" s="44"/>
      <c r="GL212" s="44"/>
      <c r="GM212" s="44"/>
      <c r="GN212" s="44"/>
      <c r="GO212" s="44"/>
      <c r="GP212" s="44"/>
      <c r="GQ212" s="44"/>
      <c r="GR212" s="44"/>
      <c r="GS212" s="44"/>
      <c r="GT212" s="44"/>
      <c r="GU212" s="44"/>
      <c r="GV212" s="44"/>
      <c r="GW212" s="44"/>
      <c r="GX212" s="44"/>
      <c r="GY212" s="44"/>
      <c r="GZ212" s="44"/>
      <c r="HA212" s="44"/>
      <c r="HB212" s="44"/>
      <c r="HC212" s="44"/>
      <c r="HD212" s="44"/>
      <c r="HE212" s="44"/>
      <c r="HF212" s="44"/>
      <c r="HG212" s="44"/>
      <c r="HH212" s="44"/>
      <c r="HI212" s="44"/>
      <c r="HJ212" s="44"/>
      <c r="HK212" s="44"/>
      <c r="HL212" s="44"/>
      <c r="HM212" s="44"/>
      <c r="HN212" s="44"/>
      <c r="HO212" s="44"/>
      <c r="HP212" s="44"/>
      <c r="HQ212" s="44"/>
      <c r="HR212" s="44"/>
      <c r="HS212" s="44"/>
      <c r="HT212" s="44"/>
      <c r="HU212" s="44"/>
      <c r="HV212" s="44"/>
      <c r="HW212" s="44"/>
      <c r="HX212" s="44"/>
      <c r="HY212" s="44"/>
      <c r="HZ212" s="44"/>
      <c r="IA212" s="44"/>
      <c r="IB212" s="44"/>
      <c r="IC212" s="44"/>
      <c r="ID212" s="44"/>
      <c r="IE212" s="44"/>
      <c r="IF212" s="44"/>
      <c r="IG212" s="44"/>
      <c r="IH212" s="44"/>
      <c r="II212" s="44"/>
      <c r="IJ212" s="44"/>
      <c r="IK212" s="44"/>
      <c r="IL212" s="44"/>
      <c r="IM212" s="44"/>
      <c r="IN212" s="44"/>
      <c r="IO212" s="44"/>
      <c r="IP212" s="44"/>
      <c r="IQ212" s="44"/>
      <c r="IR212" s="44"/>
      <c r="IS212" s="44"/>
      <c r="IT212" s="44"/>
      <c r="IU212" s="44"/>
      <c r="IV212" s="44"/>
      <c r="IW212" s="44"/>
      <c r="IX212" s="44"/>
      <c r="IY212" s="44"/>
      <c r="IZ212" s="44"/>
      <c r="JA212" s="44"/>
      <c r="JB212" s="44"/>
      <c r="JC212" s="44"/>
      <c r="JD212" s="44"/>
      <c r="JE212" s="44"/>
      <c r="JF212" s="44"/>
      <c r="JG212" s="44"/>
      <c r="JH212" s="44"/>
      <c r="JI212" s="44"/>
      <c r="JJ212" s="44"/>
      <c r="JK212" s="44"/>
      <c r="JL212" s="44"/>
      <c r="JM212" s="44"/>
      <c r="JN212" s="44"/>
      <c r="JO212" s="44"/>
      <c r="JP212" s="44"/>
      <c r="JQ212" s="44"/>
      <c r="JR212" s="44"/>
      <c r="JS212" s="44"/>
      <c r="JT212" s="44"/>
      <c r="JU212" s="44"/>
      <c r="JV212" s="44"/>
      <c r="JW212" s="44"/>
      <c r="JX212" s="44"/>
      <c r="JY212" s="44"/>
      <c r="JZ212" s="44"/>
      <c r="KA212" s="44"/>
      <c r="KB212" s="44"/>
      <c r="KC212" s="44"/>
      <c r="KD212" s="44"/>
      <c r="KE212" s="44"/>
      <c r="KF212" s="44"/>
      <c r="KG212" s="44"/>
      <c r="KH212" s="44"/>
      <c r="KI212" s="44"/>
      <c r="KJ212" s="44"/>
      <c r="KK212" s="44"/>
      <c r="KL212" s="44"/>
      <c r="KM212" s="44"/>
      <c r="KN212" s="44"/>
      <c r="KO212" s="44"/>
      <c r="KP212" s="44"/>
      <c r="KQ212" s="44"/>
      <c r="KR212" s="44"/>
      <c r="KS212" s="44"/>
      <c r="KT212" s="44"/>
      <c r="KU212" s="44"/>
      <c r="KV212" s="44"/>
      <c r="KW212" s="44"/>
      <c r="KX212" s="44"/>
      <c r="KY212" s="44"/>
      <c r="KZ212" s="44"/>
      <c r="LA212" s="44"/>
      <c r="LB212" s="44"/>
      <c r="LC212" s="44"/>
      <c r="LD212" s="44"/>
      <c r="LE212" s="44"/>
      <c r="LF212" s="44"/>
      <c r="LG212" s="44"/>
      <c r="LH212" s="44"/>
      <c r="LI212" s="44"/>
      <c r="LJ212" s="44"/>
      <c r="LK212" s="44"/>
      <c r="LL212" s="44"/>
      <c r="LM212" s="44"/>
      <c r="LN212" s="44"/>
      <c r="LO212" s="44"/>
      <c r="LP212" s="44"/>
      <c r="LQ212" s="44"/>
      <c r="LR212" s="44"/>
      <c r="LS212" s="44"/>
      <c r="LT212" s="44"/>
      <c r="LU212" s="44"/>
      <c r="LV212" s="44"/>
      <c r="LW212" s="44"/>
      <c r="LX212" s="44"/>
      <c r="LY212" s="44"/>
      <c r="LZ212" s="44"/>
      <c r="MA212" s="44"/>
      <c r="MB212" s="44"/>
      <c r="MC212" s="44"/>
      <c r="MD212" s="44"/>
      <c r="ME212" s="44"/>
      <c r="MF212" s="44"/>
      <c r="MG212" s="44"/>
      <c r="MH212" s="44"/>
      <c r="MI212" s="44"/>
      <c r="MJ212" s="44"/>
      <c r="MK212" s="44"/>
      <c r="ML212" s="44"/>
      <c r="MM212" s="44"/>
      <c r="MN212" s="44"/>
      <c r="MO212" s="44"/>
      <c r="MP212" s="44"/>
      <c r="MQ212" s="44"/>
      <c r="MR212" s="44"/>
      <c r="MS212" s="44"/>
      <c r="MT212" s="44"/>
      <c r="MU212" s="44"/>
      <c r="MV212" s="44"/>
      <c r="MW212" s="44"/>
      <c r="MX212" s="44"/>
      <c r="MY212" s="44"/>
      <c r="MZ212" s="44"/>
      <c r="NA212" s="44"/>
      <c r="NB212" s="44"/>
      <c r="NC212" s="44"/>
      <c r="ND212" s="44"/>
      <c r="NE212" s="44"/>
      <c r="NF212" s="44"/>
      <c r="NG212" s="44"/>
      <c r="NH212" s="44"/>
      <c r="NI212" s="44"/>
      <c r="NJ212" s="44"/>
      <c r="NK212" s="44"/>
      <c r="NL212" s="44"/>
      <c r="NM212" s="44"/>
      <c r="NN212" s="44"/>
      <c r="NO212" s="44"/>
      <c r="NP212" s="44"/>
      <c r="NQ212" s="44"/>
      <c r="NR212" s="44"/>
      <c r="NS212" s="44"/>
      <c r="NT212" s="44"/>
      <c r="NU212" s="44"/>
      <c r="NV212" s="44"/>
      <c r="NW212" s="44"/>
      <c r="NX212" s="44"/>
      <c r="NY212" s="44"/>
      <c r="NZ212" s="44"/>
      <c r="OA212" s="44"/>
      <c r="OB212" s="44"/>
      <c r="OC212" s="44"/>
      <c r="OD212" s="44"/>
      <c r="OE212" s="44"/>
      <c r="OF212" s="44"/>
      <c r="OG212" s="44"/>
      <c r="OH212" s="44"/>
      <c r="OI212" s="44"/>
      <c r="OJ212" s="44"/>
      <c r="OK212" s="44"/>
      <c r="OL212" s="44"/>
      <c r="OM212" s="44"/>
      <c r="ON212" s="44"/>
      <c r="OO212" s="44"/>
      <c r="OP212" s="44"/>
      <c r="OQ212" s="44"/>
      <c r="OR212" s="44"/>
      <c r="OS212" s="44"/>
      <c r="OT212" s="44"/>
      <c r="OU212" s="44"/>
      <c r="OV212" s="44"/>
      <c r="OW212" s="44"/>
      <c r="OX212" s="44"/>
      <c r="OY212" s="44"/>
      <c r="OZ212" s="44"/>
      <c r="PA212" s="44"/>
      <c r="PB212" s="44"/>
      <c r="PC212" s="44"/>
      <c r="PD212" s="44"/>
      <c r="PE212" s="44"/>
      <c r="PF212" s="44"/>
      <c r="PG212" s="44"/>
      <c r="PH212" s="44"/>
      <c r="PI212" s="44"/>
      <c r="PJ212" s="44"/>
      <c r="PK212" s="44"/>
      <c r="PL212" s="44"/>
      <c r="PM212" s="44"/>
      <c r="PN212" s="44"/>
      <c r="PO212" s="44"/>
      <c r="PP212" s="44"/>
      <c r="PQ212" s="44"/>
      <c r="PR212" s="44"/>
      <c r="PS212" s="44"/>
      <c r="PT212" s="44"/>
      <c r="PU212" s="44"/>
      <c r="PV212" s="44"/>
      <c r="PW212" s="44"/>
      <c r="PX212" s="44"/>
      <c r="PY212" s="44"/>
      <c r="PZ212" s="44"/>
      <c r="QA212" s="44"/>
      <c r="QB212" s="44"/>
      <c r="QC212" s="44"/>
      <c r="QD212" s="44"/>
      <c r="QE212" s="44"/>
      <c r="QF212" s="44"/>
      <c r="QG212" s="44"/>
      <c r="QH212" s="44"/>
      <c r="QI212" s="44"/>
      <c r="QJ212" s="44"/>
      <c r="QK212" s="44"/>
      <c r="QL212" s="44"/>
      <c r="QM212" s="44"/>
      <c r="QN212" s="44"/>
      <c r="QO212" s="44"/>
      <c r="QP212" s="44"/>
      <c r="QQ212" s="44"/>
      <c r="QR212" s="44"/>
      <c r="QS212" s="44"/>
      <c r="QT212" s="44"/>
      <c r="QU212" s="44"/>
      <c r="QV212" s="44"/>
      <c r="QW212" s="44"/>
      <c r="QX212" s="44"/>
      <c r="QY212" s="44"/>
      <c r="QZ212" s="44"/>
      <c r="RA212" s="44"/>
      <c r="RB212" s="44"/>
      <c r="RC212" s="44"/>
      <c r="RD212" s="44"/>
      <c r="RE212" s="44"/>
      <c r="RF212" s="44"/>
      <c r="RG212" s="44"/>
      <c r="RH212" s="44"/>
      <c r="RI212" s="44"/>
      <c r="RJ212" s="44"/>
      <c r="RK212" s="44"/>
      <c r="RL212" s="44"/>
      <c r="RM212" s="44"/>
      <c r="RN212" s="44"/>
      <c r="RO212" s="44"/>
      <c r="RP212" s="44"/>
      <c r="RQ212" s="44"/>
      <c r="RR212" s="44"/>
      <c r="RS212" s="44"/>
      <c r="RT212" s="44"/>
      <c r="RU212" s="44"/>
      <c r="RV212" s="44"/>
      <c r="RW212" s="44"/>
      <c r="RX212" s="44"/>
      <c r="RY212" s="44"/>
      <c r="RZ212" s="44"/>
      <c r="SA212" s="44"/>
      <c r="SB212" s="44"/>
      <c r="SC212" s="44"/>
      <c r="SD212" s="44"/>
      <c r="SE212" s="44"/>
      <c r="SF212" s="44"/>
      <c r="SG212" s="44"/>
      <c r="SH212" s="44"/>
      <c r="SI212" s="44"/>
      <c r="SJ212" s="44"/>
      <c r="SK212" s="44"/>
      <c r="SL212" s="44"/>
      <c r="SM212" s="44"/>
      <c r="SN212" s="44"/>
      <c r="SO212" s="44"/>
      <c r="SP212" s="44"/>
      <c r="SQ212" s="44"/>
      <c r="SR212" s="44"/>
      <c r="SS212" s="44"/>
      <c r="ST212" s="44"/>
      <c r="SU212" s="44"/>
      <c r="SV212" s="44"/>
      <c r="SW212" s="44"/>
      <c r="SX212" s="44"/>
      <c r="SY212" s="44"/>
      <c r="SZ212" s="44"/>
      <c r="TA212" s="44"/>
      <c r="TB212" s="44"/>
      <c r="TC212" s="44"/>
      <c r="TD212" s="44"/>
      <c r="TE212" s="44"/>
      <c r="TF212" s="44"/>
      <c r="TG212" s="44"/>
      <c r="TH212" s="44"/>
      <c r="TI212" s="44"/>
      <c r="TJ212" s="44"/>
      <c r="TK212" s="44"/>
      <c r="TL212" s="44"/>
      <c r="TM212" s="44"/>
      <c r="TN212" s="44"/>
      <c r="TO212" s="44"/>
      <c r="TP212" s="44"/>
      <c r="TQ212" s="44"/>
      <c r="TR212" s="44"/>
      <c r="TS212" s="44"/>
      <c r="TT212" s="44"/>
      <c r="TU212" s="44"/>
      <c r="TV212" s="44"/>
      <c r="TW212" s="44"/>
      <c r="TX212" s="44"/>
      <c r="TY212" s="44"/>
      <c r="TZ212" s="44"/>
      <c r="UA212" s="44"/>
      <c r="UB212" s="44"/>
      <c r="UC212" s="44"/>
      <c r="UD212" s="44"/>
      <c r="UE212" s="44"/>
      <c r="UF212" s="44"/>
      <c r="UG212" s="44"/>
      <c r="UH212" s="44"/>
      <c r="UI212" s="44"/>
      <c r="UJ212" s="44"/>
      <c r="UK212" s="44"/>
      <c r="UL212" s="44"/>
      <c r="UM212" s="44"/>
      <c r="UN212" s="44"/>
      <c r="UO212" s="44"/>
      <c r="UP212" s="44"/>
      <c r="UQ212" s="44"/>
      <c r="UR212" s="44"/>
      <c r="US212" s="44"/>
      <c r="UT212" s="44"/>
      <c r="UU212" s="44"/>
      <c r="UV212" s="44"/>
      <c r="UW212" s="44"/>
      <c r="UX212" s="44"/>
      <c r="UY212" s="44"/>
      <c r="UZ212" s="44"/>
      <c r="VA212" s="44"/>
      <c r="VB212" s="44"/>
      <c r="VC212" s="44"/>
      <c r="VD212" s="44"/>
      <c r="VE212" s="44"/>
      <c r="VF212" s="44"/>
      <c r="VG212" s="44"/>
      <c r="VH212" s="44"/>
      <c r="VI212" s="44"/>
      <c r="VJ212" s="44"/>
      <c r="VK212" s="44"/>
      <c r="VL212" s="44"/>
      <c r="VM212" s="44"/>
      <c r="VN212" s="44"/>
      <c r="VO212" s="44"/>
      <c r="VP212" s="44"/>
      <c r="VQ212" s="44"/>
      <c r="VR212" s="44"/>
      <c r="VS212" s="44"/>
      <c r="VT212" s="44"/>
      <c r="VU212" s="44"/>
      <c r="VV212" s="44"/>
      <c r="VW212" s="44"/>
      <c r="VX212" s="44"/>
      <c r="VY212" s="44"/>
      <c r="VZ212" s="44"/>
      <c r="WA212" s="44"/>
      <c r="WB212" s="44"/>
      <c r="WC212" s="44"/>
      <c r="WD212" s="44"/>
      <c r="WE212" s="44"/>
      <c r="WF212" s="44"/>
      <c r="WG212" s="44"/>
      <c r="WH212" s="44"/>
      <c r="WI212" s="44"/>
      <c r="WJ212" s="44"/>
      <c r="WK212" s="44"/>
      <c r="WL212" s="44"/>
      <c r="WM212" s="44"/>
      <c r="WN212" s="44"/>
      <c r="WO212" s="44"/>
      <c r="WP212" s="44"/>
      <c r="WQ212" s="44"/>
      <c r="WR212" s="44"/>
      <c r="WS212" s="44"/>
      <c r="WT212" s="44"/>
      <c r="WU212" s="44"/>
      <c r="WV212" s="44"/>
      <c r="WW212" s="44"/>
      <c r="WX212" s="44"/>
      <c r="WY212" s="44"/>
      <c r="WZ212" s="44"/>
      <c r="XA212" s="44"/>
      <c r="XB212" s="44"/>
      <c r="XC212" s="44"/>
      <c r="XD212" s="44"/>
      <c r="XE212" s="44"/>
      <c r="XF212" s="44"/>
      <c r="XG212" s="44"/>
      <c r="XH212" s="44"/>
      <c r="XI212" s="44"/>
      <c r="XJ212" s="44"/>
      <c r="XK212" s="44"/>
      <c r="XL212" s="44"/>
      <c r="XM212" s="44"/>
      <c r="XN212" s="44"/>
      <c r="XO212" s="44"/>
      <c r="XP212" s="44"/>
      <c r="XQ212" s="44"/>
      <c r="XR212" s="44"/>
      <c r="XS212" s="44"/>
      <c r="XT212" s="44"/>
      <c r="XU212" s="44"/>
      <c r="XV212" s="44"/>
      <c r="XW212" s="44"/>
      <c r="XX212" s="44"/>
      <c r="XY212" s="44"/>
      <c r="XZ212" s="44"/>
      <c r="YA212" s="44"/>
      <c r="YB212" s="44"/>
      <c r="YC212" s="44"/>
      <c r="YD212" s="44"/>
      <c r="YE212" s="44"/>
      <c r="YF212" s="44"/>
      <c r="YG212" s="44"/>
      <c r="YH212" s="44"/>
      <c r="YI212" s="44"/>
      <c r="YJ212" s="44"/>
      <c r="YK212" s="44"/>
      <c r="YL212" s="44"/>
      <c r="YM212" s="44"/>
      <c r="YN212" s="44"/>
      <c r="YO212" s="44"/>
      <c r="YP212" s="44"/>
      <c r="YQ212" s="44"/>
      <c r="YR212" s="44"/>
      <c r="YS212" s="44"/>
      <c r="YT212" s="44"/>
      <c r="YU212" s="44"/>
      <c r="YV212" s="44"/>
      <c r="YW212" s="44"/>
      <c r="YX212" s="44"/>
      <c r="YY212" s="44"/>
      <c r="YZ212" s="44"/>
      <c r="ZA212" s="44"/>
      <c r="ZB212" s="44"/>
      <c r="ZC212" s="44"/>
      <c r="ZD212" s="44"/>
      <c r="ZE212" s="44"/>
      <c r="ZF212" s="44"/>
      <c r="ZG212" s="44"/>
      <c r="ZH212" s="44"/>
      <c r="ZI212" s="44"/>
      <c r="ZJ212" s="44"/>
      <c r="ZK212" s="44"/>
      <c r="ZL212" s="44"/>
      <c r="ZM212" s="44"/>
      <c r="ZN212" s="44"/>
      <c r="ZO212" s="44"/>
      <c r="ZP212" s="44"/>
      <c r="ZQ212" s="44"/>
      <c r="ZR212" s="44"/>
      <c r="ZS212" s="44"/>
    </row>
    <row r="213" spans="1:695" s="52" customFormat="1" ht="13.5" thickBot="1">
      <c r="A213" s="145" t="s">
        <v>139</v>
      </c>
      <c r="B213" s="180"/>
      <c r="C213" s="114" t="s">
        <v>144</v>
      </c>
      <c r="D213" s="114" t="s">
        <v>143</v>
      </c>
      <c r="E213" s="142">
        <v>0.625</v>
      </c>
      <c r="F213" s="142">
        <v>0.69791666666666663</v>
      </c>
      <c r="G213" s="116">
        <f t="shared" si="14"/>
        <v>3568</v>
      </c>
      <c r="H213" s="128">
        <v>40</v>
      </c>
      <c r="I213" s="136">
        <v>89.2</v>
      </c>
      <c r="J213" s="129" t="s">
        <v>32</v>
      </c>
      <c r="K213" s="129" t="s">
        <v>33</v>
      </c>
      <c r="L213" s="130"/>
      <c r="M213" s="48"/>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4"/>
      <c r="BE213" s="44"/>
      <c r="BF213" s="44"/>
      <c r="BG213" s="44"/>
      <c r="BH213" s="44"/>
      <c r="BI213" s="44"/>
      <c r="BJ213" s="44"/>
      <c r="BK213" s="44"/>
      <c r="BL213" s="44"/>
      <c r="BM213" s="44"/>
      <c r="BN213" s="44"/>
      <c r="BO213" s="44"/>
      <c r="BP213" s="44"/>
      <c r="BQ213" s="44"/>
      <c r="BR213" s="44"/>
      <c r="BS213" s="44"/>
      <c r="BT213" s="44"/>
      <c r="BU213" s="44"/>
      <c r="BV213" s="44"/>
      <c r="BW213" s="44"/>
      <c r="BX213" s="44"/>
      <c r="BY213" s="44"/>
      <c r="BZ213" s="44"/>
      <c r="CA213" s="44"/>
      <c r="CB213" s="44"/>
      <c r="CC213" s="44"/>
      <c r="CD213" s="44"/>
      <c r="CE213" s="44"/>
      <c r="CF213" s="44"/>
      <c r="CG213" s="44"/>
      <c r="CH213" s="44"/>
      <c r="CI213" s="44"/>
      <c r="CJ213" s="44"/>
      <c r="CK213" s="44"/>
      <c r="CL213" s="44"/>
      <c r="CM213" s="44"/>
      <c r="CN213" s="44"/>
      <c r="CO213" s="44"/>
      <c r="CP213" s="44"/>
      <c r="CQ213" s="44"/>
      <c r="CR213" s="44"/>
      <c r="CS213" s="44"/>
      <c r="CT213" s="44"/>
      <c r="CU213" s="44"/>
      <c r="CV213" s="44"/>
      <c r="CW213" s="44"/>
      <c r="CX213" s="44"/>
      <c r="CY213" s="44"/>
      <c r="CZ213" s="44"/>
      <c r="DA213" s="44"/>
      <c r="DB213" s="44"/>
      <c r="DC213" s="44"/>
      <c r="DD213" s="44"/>
      <c r="DE213" s="44"/>
      <c r="DF213" s="44"/>
      <c r="DG213" s="44"/>
      <c r="DH213" s="44"/>
      <c r="DI213" s="44"/>
      <c r="DJ213" s="44"/>
      <c r="DK213" s="44"/>
      <c r="DL213" s="44"/>
      <c r="DM213" s="44"/>
      <c r="DN213" s="44"/>
      <c r="DO213" s="44"/>
      <c r="DP213" s="44"/>
      <c r="DQ213" s="44"/>
      <c r="DR213" s="44"/>
      <c r="DS213" s="44"/>
      <c r="DT213" s="44"/>
      <c r="DU213" s="44"/>
      <c r="DV213" s="44"/>
      <c r="DW213" s="44"/>
      <c r="DX213" s="44"/>
      <c r="DY213" s="44"/>
      <c r="DZ213" s="44"/>
      <c r="EA213" s="44"/>
      <c r="EB213" s="44"/>
      <c r="EC213" s="44"/>
      <c r="ED213" s="44"/>
      <c r="EE213" s="44"/>
      <c r="EF213" s="44"/>
      <c r="EG213" s="44"/>
      <c r="EH213" s="44"/>
      <c r="EI213" s="44"/>
      <c r="EJ213" s="44"/>
      <c r="EK213" s="44"/>
      <c r="EL213" s="44"/>
      <c r="EM213" s="44"/>
      <c r="EN213" s="44"/>
      <c r="EO213" s="44"/>
      <c r="EP213" s="44"/>
      <c r="EQ213" s="44"/>
      <c r="ER213" s="44"/>
      <c r="ES213" s="44"/>
      <c r="ET213" s="44"/>
      <c r="EU213" s="44"/>
      <c r="EV213" s="44"/>
      <c r="EW213" s="44"/>
      <c r="EX213" s="44"/>
      <c r="EY213" s="44"/>
      <c r="EZ213" s="44"/>
      <c r="FA213" s="44"/>
      <c r="FB213" s="44"/>
      <c r="FC213" s="44"/>
      <c r="FD213" s="44"/>
      <c r="FE213" s="44"/>
      <c r="FF213" s="44"/>
      <c r="FG213" s="44"/>
      <c r="FH213" s="44"/>
      <c r="FI213" s="44"/>
      <c r="FJ213" s="44"/>
      <c r="FK213" s="44"/>
      <c r="FL213" s="44"/>
      <c r="FM213" s="44"/>
      <c r="FN213" s="44"/>
      <c r="FO213" s="44"/>
      <c r="FP213" s="44"/>
      <c r="FQ213" s="44"/>
      <c r="FR213" s="44"/>
      <c r="FS213" s="44"/>
      <c r="FT213" s="44"/>
      <c r="FU213" s="44"/>
      <c r="FV213" s="44"/>
      <c r="FW213" s="44"/>
      <c r="FX213" s="44"/>
      <c r="FY213" s="44"/>
      <c r="FZ213" s="44"/>
      <c r="GA213" s="44"/>
      <c r="GB213" s="44"/>
      <c r="GC213" s="44"/>
      <c r="GD213" s="44"/>
      <c r="GE213" s="44"/>
      <c r="GF213" s="44"/>
      <c r="GG213" s="44"/>
      <c r="GH213" s="44"/>
      <c r="GI213" s="44"/>
      <c r="GJ213" s="44"/>
      <c r="GK213" s="44"/>
      <c r="GL213" s="44"/>
      <c r="GM213" s="44"/>
      <c r="GN213" s="44"/>
      <c r="GO213" s="44"/>
      <c r="GP213" s="44"/>
      <c r="GQ213" s="44"/>
      <c r="GR213" s="44"/>
      <c r="GS213" s="44"/>
      <c r="GT213" s="44"/>
      <c r="GU213" s="44"/>
      <c r="GV213" s="44"/>
      <c r="GW213" s="44"/>
      <c r="GX213" s="44"/>
      <c r="GY213" s="44"/>
      <c r="GZ213" s="44"/>
      <c r="HA213" s="44"/>
      <c r="HB213" s="44"/>
      <c r="HC213" s="44"/>
      <c r="HD213" s="44"/>
      <c r="HE213" s="44"/>
      <c r="HF213" s="44"/>
      <c r="HG213" s="44"/>
      <c r="HH213" s="44"/>
      <c r="HI213" s="44"/>
      <c r="HJ213" s="44"/>
      <c r="HK213" s="44"/>
      <c r="HL213" s="44"/>
      <c r="HM213" s="44"/>
      <c r="HN213" s="44"/>
      <c r="HO213" s="44"/>
      <c r="HP213" s="44"/>
      <c r="HQ213" s="44"/>
      <c r="HR213" s="44"/>
      <c r="HS213" s="44"/>
      <c r="HT213" s="44"/>
      <c r="HU213" s="44"/>
      <c r="HV213" s="44"/>
      <c r="HW213" s="44"/>
      <c r="HX213" s="44"/>
      <c r="HY213" s="44"/>
      <c r="HZ213" s="44"/>
      <c r="IA213" s="44"/>
      <c r="IB213" s="44"/>
      <c r="IC213" s="44"/>
      <c r="ID213" s="44"/>
      <c r="IE213" s="44"/>
      <c r="IF213" s="44"/>
      <c r="IG213" s="44"/>
      <c r="IH213" s="44"/>
      <c r="II213" s="44"/>
      <c r="IJ213" s="44"/>
      <c r="IK213" s="44"/>
      <c r="IL213" s="44"/>
      <c r="IM213" s="44"/>
      <c r="IN213" s="44"/>
      <c r="IO213" s="44"/>
      <c r="IP213" s="44"/>
      <c r="IQ213" s="44"/>
      <c r="IR213" s="44"/>
      <c r="IS213" s="44"/>
      <c r="IT213" s="44"/>
      <c r="IU213" s="44"/>
      <c r="IV213" s="44"/>
      <c r="IW213" s="44"/>
      <c r="IX213" s="44"/>
      <c r="IY213" s="44"/>
      <c r="IZ213" s="44"/>
      <c r="JA213" s="44"/>
      <c r="JB213" s="44"/>
      <c r="JC213" s="44"/>
      <c r="JD213" s="44"/>
      <c r="JE213" s="44"/>
      <c r="JF213" s="44"/>
      <c r="JG213" s="44"/>
      <c r="JH213" s="44"/>
      <c r="JI213" s="44"/>
      <c r="JJ213" s="44"/>
      <c r="JK213" s="44"/>
      <c r="JL213" s="44"/>
      <c r="JM213" s="44"/>
      <c r="JN213" s="44"/>
      <c r="JO213" s="44"/>
      <c r="JP213" s="44"/>
      <c r="JQ213" s="44"/>
      <c r="JR213" s="44"/>
      <c r="JS213" s="44"/>
      <c r="JT213" s="44"/>
      <c r="JU213" s="44"/>
      <c r="JV213" s="44"/>
      <c r="JW213" s="44"/>
      <c r="JX213" s="44"/>
      <c r="JY213" s="44"/>
      <c r="JZ213" s="44"/>
      <c r="KA213" s="44"/>
      <c r="KB213" s="44"/>
      <c r="KC213" s="44"/>
      <c r="KD213" s="44"/>
      <c r="KE213" s="44"/>
      <c r="KF213" s="44"/>
      <c r="KG213" s="44"/>
      <c r="KH213" s="44"/>
      <c r="KI213" s="44"/>
      <c r="KJ213" s="44"/>
      <c r="KK213" s="44"/>
      <c r="KL213" s="44"/>
      <c r="KM213" s="44"/>
      <c r="KN213" s="44"/>
      <c r="KO213" s="44"/>
      <c r="KP213" s="44"/>
      <c r="KQ213" s="44"/>
      <c r="KR213" s="44"/>
      <c r="KS213" s="44"/>
      <c r="KT213" s="44"/>
      <c r="KU213" s="44"/>
      <c r="KV213" s="44"/>
      <c r="KW213" s="44"/>
      <c r="KX213" s="44"/>
      <c r="KY213" s="44"/>
      <c r="KZ213" s="44"/>
      <c r="LA213" s="44"/>
      <c r="LB213" s="44"/>
      <c r="LC213" s="44"/>
      <c r="LD213" s="44"/>
      <c r="LE213" s="44"/>
      <c r="LF213" s="44"/>
      <c r="LG213" s="44"/>
      <c r="LH213" s="44"/>
      <c r="LI213" s="44"/>
      <c r="LJ213" s="44"/>
      <c r="LK213" s="44"/>
      <c r="LL213" s="44"/>
      <c r="LM213" s="44"/>
      <c r="LN213" s="44"/>
      <c r="LO213" s="44"/>
      <c r="LP213" s="44"/>
      <c r="LQ213" s="44"/>
      <c r="LR213" s="44"/>
      <c r="LS213" s="44"/>
      <c r="LT213" s="44"/>
      <c r="LU213" s="44"/>
      <c r="LV213" s="44"/>
      <c r="LW213" s="44"/>
      <c r="LX213" s="44"/>
      <c r="LY213" s="44"/>
      <c r="LZ213" s="44"/>
      <c r="MA213" s="44"/>
      <c r="MB213" s="44"/>
      <c r="MC213" s="44"/>
      <c r="MD213" s="44"/>
      <c r="ME213" s="44"/>
      <c r="MF213" s="44"/>
      <c r="MG213" s="44"/>
      <c r="MH213" s="44"/>
      <c r="MI213" s="44"/>
      <c r="MJ213" s="44"/>
      <c r="MK213" s="44"/>
      <c r="ML213" s="44"/>
      <c r="MM213" s="44"/>
      <c r="MN213" s="44"/>
      <c r="MO213" s="44"/>
      <c r="MP213" s="44"/>
      <c r="MQ213" s="44"/>
      <c r="MR213" s="44"/>
      <c r="MS213" s="44"/>
      <c r="MT213" s="44"/>
      <c r="MU213" s="44"/>
      <c r="MV213" s="44"/>
      <c r="MW213" s="44"/>
      <c r="MX213" s="44"/>
      <c r="MY213" s="44"/>
      <c r="MZ213" s="44"/>
      <c r="NA213" s="44"/>
      <c r="NB213" s="44"/>
      <c r="NC213" s="44"/>
      <c r="ND213" s="44"/>
      <c r="NE213" s="44"/>
      <c r="NF213" s="44"/>
      <c r="NG213" s="44"/>
      <c r="NH213" s="44"/>
      <c r="NI213" s="44"/>
      <c r="NJ213" s="44"/>
      <c r="NK213" s="44"/>
      <c r="NL213" s="44"/>
      <c r="NM213" s="44"/>
      <c r="NN213" s="44"/>
      <c r="NO213" s="44"/>
      <c r="NP213" s="44"/>
      <c r="NQ213" s="44"/>
      <c r="NR213" s="44"/>
      <c r="NS213" s="44"/>
      <c r="NT213" s="44"/>
      <c r="NU213" s="44"/>
      <c r="NV213" s="44"/>
      <c r="NW213" s="44"/>
      <c r="NX213" s="44"/>
      <c r="NY213" s="44"/>
      <c r="NZ213" s="44"/>
      <c r="OA213" s="44"/>
      <c r="OB213" s="44"/>
      <c r="OC213" s="44"/>
      <c r="OD213" s="44"/>
      <c r="OE213" s="44"/>
      <c r="OF213" s="44"/>
      <c r="OG213" s="44"/>
      <c r="OH213" s="44"/>
      <c r="OI213" s="44"/>
      <c r="OJ213" s="44"/>
      <c r="OK213" s="44"/>
      <c r="OL213" s="44"/>
      <c r="OM213" s="44"/>
      <c r="ON213" s="44"/>
      <c r="OO213" s="44"/>
      <c r="OP213" s="44"/>
      <c r="OQ213" s="44"/>
      <c r="OR213" s="44"/>
      <c r="OS213" s="44"/>
      <c r="OT213" s="44"/>
      <c r="OU213" s="44"/>
      <c r="OV213" s="44"/>
      <c r="OW213" s="44"/>
      <c r="OX213" s="44"/>
      <c r="OY213" s="44"/>
      <c r="OZ213" s="44"/>
      <c r="PA213" s="44"/>
      <c r="PB213" s="44"/>
      <c r="PC213" s="44"/>
      <c r="PD213" s="44"/>
      <c r="PE213" s="44"/>
      <c r="PF213" s="44"/>
      <c r="PG213" s="44"/>
      <c r="PH213" s="44"/>
      <c r="PI213" s="44"/>
      <c r="PJ213" s="44"/>
      <c r="PK213" s="44"/>
      <c r="PL213" s="44"/>
      <c r="PM213" s="44"/>
      <c r="PN213" s="44"/>
      <c r="PO213" s="44"/>
      <c r="PP213" s="44"/>
      <c r="PQ213" s="44"/>
      <c r="PR213" s="44"/>
      <c r="PS213" s="44"/>
      <c r="PT213" s="44"/>
      <c r="PU213" s="44"/>
      <c r="PV213" s="44"/>
      <c r="PW213" s="44"/>
      <c r="PX213" s="44"/>
      <c r="PY213" s="44"/>
      <c r="PZ213" s="44"/>
      <c r="QA213" s="44"/>
      <c r="QB213" s="44"/>
      <c r="QC213" s="44"/>
      <c r="QD213" s="44"/>
      <c r="QE213" s="44"/>
      <c r="QF213" s="44"/>
      <c r="QG213" s="44"/>
      <c r="QH213" s="44"/>
      <c r="QI213" s="44"/>
      <c r="QJ213" s="44"/>
      <c r="QK213" s="44"/>
      <c r="QL213" s="44"/>
      <c r="QM213" s="44"/>
      <c r="QN213" s="44"/>
      <c r="QO213" s="44"/>
      <c r="QP213" s="44"/>
      <c r="QQ213" s="44"/>
      <c r="QR213" s="44"/>
      <c r="QS213" s="44"/>
      <c r="QT213" s="44"/>
      <c r="QU213" s="44"/>
      <c r="QV213" s="44"/>
      <c r="QW213" s="44"/>
      <c r="QX213" s="44"/>
      <c r="QY213" s="44"/>
      <c r="QZ213" s="44"/>
      <c r="RA213" s="44"/>
      <c r="RB213" s="44"/>
      <c r="RC213" s="44"/>
      <c r="RD213" s="44"/>
      <c r="RE213" s="44"/>
      <c r="RF213" s="44"/>
      <c r="RG213" s="44"/>
      <c r="RH213" s="44"/>
      <c r="RI213" s="44"/>
      <c r="RJ213" s="44"/>
      <c r="RK213" s="44"/>
      <c r="RL213" s="44"/>
      <c r="RM213" s="44"/>
      <c r="RN213" s="44"/>
      <c r="RO213" s="44"/>
      <c r="RP213" s="44"/>
      <c r="RQ213" s="44"/>
      <c r="RR213" s="44"/>
      <c r="RS213" s="44"/>
      <c r="RT213" s="44"/>
      <c r="RU213" s="44"/>
      <c r="RV213" s="44"/>
      <c r="RW213" s="44"/>
      <c r="RX213" s="44"/>
      <c r="RY213" s="44"/>
      <c r="RZ213" s="44"/>
      <c r="SA213" s="44"/>
      <c r="SB213" s="44"/>
      <c r="SC213" s="44"/>
      <c r="SD213" s="44"/>
      <c r="SE213" s="44"/>
      <c r="SF213" s="44"/>
      <c r="SG213" s="44"/>
      <c r="SH213" s="44"/>
      <c r="SI213" s="44"/>
      <c r="SJ213" s="44"/>
      <c r="SK213" s="44"/>
      <c r="SL213" s="44"/>
      <c r="SM213" s="44"/>
      <c r="SN213" s="44"/>
      <c r="SO213" s="44"/>
      <c r="SP213" s="44"/>
      <c r="SQ213" s="44"/>
      <c r="SR213" s="44"/>
      <c r="SS213" s="44"/>
      <c r="ST213" s="44"/>
      <c r="SU213" s="44"/>
      <c r="SV213" s="44"/>
      <c r="SW213" s="44"/>
      <c r="SX213" s="44"/>
      <c r="SY213" s="44"/>
      <c r="SZ213" s="44"/>
      <c r="TA213" s="44"/>
      <c r="TB213" s="44"/>
      <c r="TC213" s="44"/>
      <c r="TD213" s="44"/>
      <c r="TE213" s="44"/>
      <c r="TF213" s="44"/>
      <c r="TG213" s="44"/>
      <c r="TH213" s="44"/>
      <c r="TI213" s="44"/>
      <c r="TJ213" s="44"/>
      <c r="TK213" s="44"/>
      <c r="TL213" s="44"/>
      <c r="TM213" s="44"/>
      <c r="TN213" s="44"/>
      <c r="TO213" s="44"/>
      <c r="TP213" s="44"/>
      <c r="TQ213" s="44"/>
      <c r="TR213" s="44"/>
      <c r="TS213" s="44"/>
      <c r="TT213" s="44"/>
      <c r="TU213" s="44"/>
      <c r="TV213" s="44"/>
      <c r="TW213" s="44"/>
      <c r="TX213" s="44"/>
      <c r="TY213" s="44"/>
      <c r="TZ213" s="44"/>
      <c r="UA213" s="44"/>
      <c r="UB213" s="44"/>
      <c r="UC213" s="44"/>
      <c r="UD213" s="44"/>
      <c r="UE213" s="44"/>
      <c r="UF213" s="44"/>
      <c r="UG213" s="44"/>
      <c r="UH213" s="44"/>
      <c r="UI213" s="44"/>
      <c r="UJ213" s="44"/>
      <c r="UK213" s="44"/>
      <c r="UL213" s="44"/>
      <c r="UM213" s="44"/>
      <c r="UN213" s="44"/>
      <c r="UO213" s="44"/>
      <c r="UP213" s="44"/>
      <c r="UQ213" s="44"/>
      <c r="UR213" s="44"/>
      <c r="US213" s="44"/>
      <c r="UT213" s="44"/>
      <c r="UU213" s="44"/>
      <c r="UV213" s="44"/>
      <c r="UW213" s="44"/>
      <c r="UX213" s="44"/>
      <c r="UY213" s="44"/>
      <c r="UZ213" s="44"/>
      <c r="VA213" s="44"/>
      <c r="VB213" s="44"/>
      <c r="VC213" s="44"/>
      <c r="VD213" s="44"/>
      <c r="VE213" s="44"/>
      <c r="VF213" s="44"/>
      <c r="VG213" s="44"/>
      <c r="VH213" s="44"/>
      <c r="VI213" s="44"/>
      <c r="VJ213" s="44"/>
      <c r="VK213" s="44"/>
      <c r="VL213" s="44"/>
      <c r="VM213" s="44"/>
      <c r="VN213" s="44"/>
      <c r="VO213" s="44"/>
      <c r="VP213" s="44"/>
      <c r="VQ213" s="44"/>
      <c r="VR213" s="44"/>
      <c r="VS213" s="44"/>
      <c r="VT213" s="44"/>
      <c r="VU213" s="44"/>
      <c r="VV213" s="44"/>
      <c r="VW213" s="44"/>
      <c r="VX213" s="44"/>
      <c r="VY213" s="44"/>
      <c r="VZ213" s="44"/>
      <c r="WA213" s="44"/>
      <c r="WB213" s="44"/>
      <c r="WC213" s="44"/>
      <c r="WD213" s="44"/>
      <c r="WE213" s="44"/>
      <c r="WF213" s="44"/>
      <c r="WG213" s="44"/>
      <c r="WH213" s="44"/>
      <c r="WI213" s="44"/>
      <c r="WJ213" s="44"/>
      <c r="WK213" s="44"/>
      <c r="WL213" s="44"/>
      <c r="WM213" s="44"/>
      <c r="WN213" s="44"/>
      <c r="WO213" s="44"/>
      <c r="WP213" s="44"/>
      <c r="WQ213" s="44"/>
      <c r="WR213" s="44"/>
      <c r="WS213" s="44"/>
      <c r="WT213" s="44"/>
      <c r="WU213" s="44"/>
      <c r="WV213" s="44"/>
      <c r="WW213" s="44"/>
      <c r="WX213" s="44"/>
      <c r="WY213" s="44"/>
      <c r="WZ213" s="44"/>
      <c r="XA213" s="44"/>
      <c r="XB213" s="44"/>
      <c r="XC213" s="44"/>
      <c r="XD213" s="44"/>
      <c r="XE213" s="44"/>
      <c r="XF213" s="44"/>
      <c r="XG213" s="44"/>
      <c r="XH213" s="44"/>
      <c r="XI213" s="44"/>
      <c r="XJ213" s="44"/>
      <c r="XK213" s="44"/>
      <c r="XL213" s="44"/>
      <c r="XM213" s="44"/>
      <c r="XN213" s="44"/>
      <c r="XO213" s="44"/>
      <c r="XP213" s="44"/>
      <c r="XQ213" s="44"/>
      <c r="XR213" s="44"/>
      <c r="XS213" s="44"/>
      <c r="XT213" s="44"/>
      <c r="XU213" s="44"/>
      <c r="XV213" s="44"/>
      <c r="XW213" s="44"/>
      <c r="XX213" s="44"/>
      <c r="XY213" s="44"/>
      <c r="XZ213" s="44"/>
      <c r="YA213" s="44"/>
      <c r="YB213" s="44"/>
      <c r="YC213" s="44"/>
      <c r="YD213" s="44"/>
      <c r="YE213" s="44"/>
      <c r="YF213" s="44"/>
      <c r="YG213" s="44"/>
      <c r="YH213" s="44"/>
      <c r="YI213" s="44"/>
      <c r="YJ213" s="44"/>
      <c r="YK213" s="44"/>
      <c r="YL213" s="44"/>
      <c r="YM213" s="44"/>
      <c r="YN213" s="44"/>
      <c r="YO213" s="44"/>
      <c r="YP213" s="44"/>
      <c r="YQ213" s="44"/>
      <c r="YR213" s="44"/>
      <c r="YS213" s="44"/>
      <c r="YT213" s="44"/>
      <c r="YU213" s="44"/>
      <c r="YV213" s="44"/>
      <c r="YW213" s="44"/>
      <c r="YX213" s="44"/>
      <c r="YY213" s="44"/>
      <c r="YZ213" s="44"/>
      <c r="ZA213" s="44"/>
      <c r="ZB213" s="44"/>
      <c r="ZC213" s="44"/>
      <c r="ZD213" s="44"/>
      <c r="ZE213" s="44"/>
      <c r="ZF213" s="44"/>
      <c r="ZG213" s="44"/>
      <c r="ZH213" s="44"/>
      <c r="ZI213" s="44"/>
      <c r="ZJ213" s="44"/>
      <c r="ZK213" s="44"/>
      <c r="ZL213" s="44"/>
      <c r="ZM213" s="44"/>
      <c r="ZN213" s="44"/>
      <c r="ZO213" s="44"/>
      <c r="ZP213" s="44"/>
      <c r="ZQ213" s="44"/>
      <c r="ZR213" s="44"/>
      <c r="ZS213" s="44"/>
    </row>
    <row r="214" spans="1:695">
      <c r="A214" s="111"/>
      <c r="C214" s="48"/>
      <c r="E214" s="55"/>
      <c r="F214" s="74"/>
      <c r="G214" s="73"/>
      <c r="H214" s="74"/>
      <c r="I214" s="57"/>
      <c r="L214" s="112"/>
      <c r="M214" s="1"/>
    </row>
    <row r="215" spans="1:695" ht="13.5" thickBot="1">
      <c r="A215" s="171"/>
      <c r="B215" s="172"/>
      <c r="C215" s="204"/>
      <c r="D215" s="173"/>
      <c r="E215" s="174"/>
      <c r="F215" s="174"/>
      <c r="G215" s="175"/>
      <c r="H215" s="176"/>
      <c r="I215" s="176"/>
      <c r="J215" s="177"/>
      <c r="K215" s="178"/>
      <c r="L215" s="179"/>
      <c r="M215" s="1"/>
    </row>
    <row r="216" spans="1:695" ht="18.75">
      <c r="A216" s="146" t="s">
        <v>145</v>
      </c>
      <c r="B216" s="120"/>
      <c r="C216" s="202"/>
      <c r="D216" s="121"/>
      <c r="E216" s="122"/>
      <c r="F216" s="122"/>
      <c r="G216" s="123"/>
      <c r="H216" s="124"/>
      <c r="I216" s="124"/>
      <c r="J216" s="125"/>
      <c r="K216" s="126"/>
      <c r="L216" s="127"/>
      <c r="M216" s="1"/>
    </row>
    <row r="217" spans="1:695" s="88" customFormat="1">
      <c r="A217" s="167" t="s">
        <v>146</v>
      </c>
      <c r="B217" s="79"/>
      <c r="C217" s="51" t="s">
        <v>147</v>
      </c>
      <c r="D217" s="61" t="s">
        <v>73</v>
      </c>
      <c r="E217" s="62">
        <v>0.32083333333333336</v>
      </c>
      <c r="F217" s="62">
        <f>E217+(35/(24*60))</f>
        <v>0.34513888888888894</v>
      </c>
      <c r="G217" s="45">
        <f>H217*I217</f>
        <v>7100</v>
      </c>
      <c r="H217" s="63">
        <v>250</v>
      </c>
      <c r="I217" s="71">
        <v>28.4</v>
      </c>
      <c r="J217" s="68" t="s">
        <v>32</v>
      </c>
      <c r="K217" s="68" t="s">
        <v>33</v>
      </c>
      <c r="L217" s="110" t="s">
        <v>148</v>
      </c>
      <c r="M217" s="1"/>
      <c r="N217" s="97"/>
      <c r="O217" s="98"/>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c r="GI217" s="1"/>
      <c r="GJ217" s="1"/>
      <c r="GK217" s="1"/>
      <c r="GL217" s="1"/>
      <c r="GM217" s="1"/>
      <c r="GN217" s="1"/>
      <c r="GO217" s="1"/>
      <c r="GP217" s="1"/>
      <c r="GQ217" s="1"/>
      <c r="GR217" s="1"/>
      <c r="GS217" s="1"/>
      <c r="GT217" s="1"/>
      <c r="GU217" s="1"/>
      <c r="GV217" s="1"/>
      <c r="GW217" s="1"/>
      <c r="GX217" s="1"/>
      <c r="GY217" s="1"/>
      <c r="GZ217" s="1"/>
      <c r="HA217" s="1"/>
      <c r="HB217" s="1"/>
      <c r="HC217" s="1"/>
      <c r="HD217" s="1"/>
      <c r="HE217" s="1"/>
      <c r="HF217" s="1"/>
      <c r="HG217" s="1"/>
      <c r="HH217" s="1"/>
      <c r="HI217" s="1"/>
      <c r="HJ217" s="1"/>
      <c r="HK217" s="1"/>
      <c r="HL217" s="1"/>
      <c r="HM217" s="1"/>
      <c r="HN217" s="1"/>
      <c r="HO217" s="1"/>
      <c r="HP217" s="1"/>
      <c r="HQ217" s="1"/>
      <c r="HR217" s="1"/>
      <c r="HS217" s="1"/>
      <c r="HT217" s="1"/>
      <c r="HU217" s="1"/>
      <c r="HV217" s="1"/>
      <c r="HW217" s="1"/>
      <c r="HX217" s="1"/>
      <c r="HY217" s="1"/>
      <c r="HZ217" s="1"/>
      <c r="IA217" s="1"/>
      <c r="IB217" s="1"/>
      <c r="IC217" s="1"/>
      <c r="ID217" s="1"/>
      <c r="IE217" s="1"/>
      <c r="IF217" s="1"/>
      <c r="IG217" s="1"/>
      <c r="IH217" s="1"/>
      <c r="II217" s="1"/>
      <c r="IJ217" s="1"/>
      <c r="IK217" s="1"/>
      <c r="IL217" s="1"/>
      <c r="IM217" s="1"/>
      <c r="IN217" s="1"/>
      <c r="IO217" s="1"/>
      <c r="IP217" s="1"/>
      <c r="IQ217" s="1"/>
      <c r="IR217" s="1"/>
      <c r="IS217" s="1"/>
      <c r="IT217" s="1"/>
      <c r="IU217" s="1"/>
      <c r="IV217" s="1"/>
      <c r="IW217" s="1"/>
      <c r="IX217" s="1"/>
      <c r="IY217" s="1"/>
      <c r="IZ217" s="1"/>
      <c r="JA217" s="1"/>
      <c r="JB217" s="1"/>
      <c r="JC217" s="1"/>
      <c r="JD217" s="1"/>
      <c r="JE217" s="1"/>
      <c r="JF217" s="1"/>
      <c r="JG217" s="1"/>
      <c r="JH217" s="1"/>
      <c r="JI217" s="1"/>
      <c r="JJ217" s="1"/>
      <c r="JK217" s="1"/>
      <c r="JL217" s="1"/>
      <c r="JM217" s="1"/>
      <c r="JN217" s="1"/>
      <c r="JO217" s="1"/>
      <c r="JP217" s="1"/>
      <c r="JQ217" s="1"/>
      <c r="JR217" s="1"/>
      <c r="JS217" s="1"/>
      <c r="JT217" s="1"/>
      <c r="JU217" s="1"/>
      <c r="JV217" s="1"/>
      <c r="JW217" s="1"/>
      <c r="JX217" s="1"/>
      <c r="JY217" s="1"/>
      <c r="JZ217" s="1"/>
      <c r="KA217" s="1"/>
      <c r="KB217" s="1"/>
      <c r="KC217" s="1"/>
      <c r="KD217" s="1"/>
      <c r="KE217" s="1"/>
      <c r="KF217" s="1"/>
      <c r="KG217" s="1"/>
      <c r="KH217" s="1"/>
      <c r="KI217" s="1"/>
      <c r="KJ217" s="1"/>
      <c r="KK217" s="1"/>
      <c r="KL217" s="1"/>
      <c r="KM217" s="1"/>
      <c r="KN217" s="1"/>
      <c r="KO217" s="1"/>
      <c r="KP217" s="1"/>
      <c r="KQ217" s="1"/>
      <c r="KR217" s="1"/>
      <c r="KS217" s="1"/>
      <c r="KT217" s="1"/>
      <c r="KU217" s="1"/>
      <c r="KV217" s="1"/>
      <c r="KW217" s="1"/>
      <c r="KX217" s="1"/>
      <c r="KY217" s="1"/>
      <c r="KZ217" s="1"/>
      <c r="LA217" s="1"/>
      <c r="LB217" s="1"/>
      <c r="LC217" s="1"/>
      <c r="LD217" s="1"/>
      <c r="LE217" s="1"/>
      <c r="LF217" s="1"/>
      <c r="LG217" s="1"/>
      <c r="LH217" s="1"/>
      <c r="LI217" s="1"/>
      <c r="LJ217" s="1"/>
      <c r="LK217" s="1"/>
      <c r="LL217" s="1"/>
      <c r="LM217" s="1"/>
      <c r="LN217" s="1"/>
      <c r="LO217" s="1"/>
      <c r="LP217" s="1"/>
      <c r="LQ217" s="1"/>
      <c r="LR217" s="1"/>
      <c r="LS217" s="1"/>
      <c r="LT217" s="1"/>
      <c r="LU217" s="1"/>
      <c r="LV217" s="1"/>
      <c r="LW217" s="1"/>
      <c r="LX217" s="1"/>
      <c r="LY217" s="1"/>
      <c r="LZ217" s="1"/>
      <c r="MA217" s="1"/>
      <c r="MB217" s="1"/>
      <c r="MC217" s="1"/>
      <c r="MD217" s="1"/>
      <c r="ME217" s="1"/>
      <c r="MF217" s="1"/>
      <c r="MG217" s="1"/>
      <c r="MH217" s="1"/>
      <c r="MI217" s="1"/>
      <c r="MJ217" s="1"/>
      <c r="MK217" s="1"/>
      <c r="ML217" s="1"/>
      <c r="MM217" s="1"/>
      <c r="MN217" s="1"/>
      <c r="MO217" s="1"/>
      <c r="MP217" s="1"/>
      <c r="MQ217" s="1"/>
      <c r="MR217" s="1"/>
      <c r="MS217" s="1"/>
      <c r="MT217" s="1"/>
      <c r="MU217" s="1"/>
      <c r="MV217" s="1"/>
      <c r="MW217" s="1"/>
      <c r="MX217" s="1"/>
      <c r="MY217" s="1"/>
      <c r="MZ217" s="1"/>
      <c r="NA217" s="1"/>
      <c r="NB217" s="1"/>
      <c r="NC217" s="1"/>
      <c r="ND217" s="1"/>
      <c r="NE217" s="1"/>
      <c r="NF217" s="1"/>
      <c r="NG217" s="1"/>
      <c r="NH217" s="1"/>
      <c r="NI217" s="1"/>
      <c r="NJ217" s="1"/>
      <c r="NK217" s="1"/>
      <c r="NL217" s="1"/>
      <c r="NM217" s="1"/>
      <c r="NN217" s="1"/>
      <c r="NO217" s="1"/>
      <c r="NP217" s="1"/>
      <c r="NQ217" s="1"/>
      <c r="NR217" s="1"/>
      <c r="NS217" s="1"/>
      <c r="NT217" s="1"/>
      <c r="NU217" s="1"/>
      <c r="NV217" s="1"/>
      <c r="NW217" s="1"/>
      <c r="NX217" s="1"/>
      <c r="NY217" s="1"/>
      <c r="NZ217" s="1"/>
      <c r="OA217" s="1"/>
      <c r="OB217" s="1"/>
      <c r="OC217" s="1"/>
      <c r="OD217" s="1"/>
      <c r="OE217" s="1"/>
      <c r="OF217" s="1"/>
      <c r="OG217" s="1"/>
      <c r="OH217" s="1"/>
      <c r="OI217" s="1"/>
      <c r="OJ217" s="1"/>
      <c r="OK217" s="1"/>
      <c r="OL217" s="1"/>
      <c r="OM217" s="1"/>
      <c r="ON217" s="1"/>
      <c r="OO217" s="1"/>
      <c r="OP217" s="1"/>
      <c r="OQ217" s="1"/>
      <c r="OR217" s="1"/>
      <c r="OS217" s="1"/>
      <c r="OT217" s="1"/>
      <c r="OU217" s="1"/>
      <c r="OV217" s="1"/>
      <c r="OW217" s="1"/>
      <c r="OX217" s="1"/>
      <c r="OY217" s="1"/>
      <c r="OZ217" s="1"/>
      <c r="PA217" s="1"/>
      <c r="PB217" s="1"/>
      <c r="PC217" s="1"/>
      <c r="PD217" s="1"/>
      <c r="PE217" s="1"/>
      <c r="PF217" s="1"/>
      <c r="PG217" s="1"/>
      <c r="PH217" s="1"/>
      <c r="PI217" s="1"/>
      <c r="PJ217" s="1"/>
      <c r="PK217" s="1"/>
      <c r="PL217" s="1"/>
      <c r="PM217" s="1"/>
      <c r="PN217" s="1"/>
      <c r="PO217" s="1"/>
      <c r="PP217" s="1"/>
      <c r="PQ217" s="1"/>
      <c r="PR217" s="1"/>
      <c r="PS217" s="1"/>
      <c r="PT217" s="1"/>
      <c r="PU217" s="1"/>
      <c r="PV217" s="1"/>
      <c r="PW217" s="1"/>
      <c r="PX217" s="1"/>
      <c r="PY217" s="1"/>
      <c r="PZ217" s="1"/>
      <c r="QA217" s="1"/>
      <c r="QB217" s="1"/>
      <c r="QC217" s="1"/>
      <c r="QD217" s="1"/>
      <c r="QE217" s="1"/>
      <c r="QF217" s="1"/>
      <c r="QG217" s="1"/>
      <c r="QH217" s="1"/>
      <c r="QI217" s="1"/>
      <c r="QJ217" s="1"/>
      <c r="QK217" s="1"/>
      <c r="QL217" s="1"/>
      <c r="QM217" s="1"/>
      <c r="QN217" s="1"/>
      <c r="QO217" s="1"/>
      <c r="QP217" s="1"/>
      <c r="QQ217" s="1"/>
      <c r="QR217" s="1"/>
      <c r="QS217" s="1"/>
      <c r="QT217" s="1"/>
      <c r="QU217" s="1"/>
      <c r="QV217" s="1"/>
      <c r="QW217" s="1"/>
      <c r="QX217" s="1"/>
      <c r="QY217" s="1"/>
      <c r="QZ217" s="1"/>
      <c r="RA217" s="1"/>
      <c r="RB217" s="1"/>
      <c r="RC217" s="1"/>
      <c r="RD217" s="1"/>
      <c r="RE217" s="1"/>
      <c r="RF217" s="1"/>
      <c r="RG217" s="1"/>
      <c r="RH217" s="1"/>
      <c r="RI217" s="1"/>
      <c r="RJ217" s="1"/>
      <c r="RK217" s="1"/>
      <c r="RL217" s="1"/>
      <c r="RM217" s="1"/>
      <c r="RN217" s="1"/>
      <c r="RO217" s="1"/>
      <c r="RP217" s="1"/>
      <c r="RQ217" s="1"/>
      <c r="RR217" s="1"/>
      <c r="RS217" s="1"/>
      <c r="RT217" s="1"/>
      <c r="RU217" s="1"/>
      <c r="RV217" s="1"/>
      <c r="RW217" s="1"/>
      <c r="RX217" s="1"/>
      <c r="RY217" s="1"/>
      <c r="RZ217" s="1"/>
      <c r="SA217" s="1"/>
      <c r="SB217" s="1"/>
      <c r="SC217" s="1"/>
      <c r="SD217" s="1"/>
      <c r="SE217" s="1"/>
      <c r="SF217" s="1"/>
      <c r="SG217" s="1"/>
      <c r="SH217" s="1"/>
      <c r="SI217" s="1"/>
      <c r="SJ217" s="1"/>
      <c r="SK217" s="1"/>
      <c r="SL217" s="1"/>
      <c r="SM217" s="1"/>
      <c r="SN217" s="1"/>
      <c r="SO217" s="1"/>
      <c r="SP217" s="1"/>
      <c r="SQ217" s="1"/>
      <c r="SR217" s="1"/>
      <c r="SS217" s="1"/>
      <c r="ST217" s="1"/>
      <c r="SU217" s="1"/>
      <c r="SV217" s="1"/>
      <c r="SW217" s="1"/>
      <c r="SX217" s="1"/>
      <c r="SY217" s="1"/>
      <c r="SZ217" s="1"/>
      <c r="TA217" s="1"/>
      <c r="TB217" s="1"/>
      <c r="TC217" s="1"/>
      <c r="TD217" s="1"/>
      <c r="TE217" s="1"/>
      <c r="TF217" s="1"/>
      <c r="TG217" s="1"/>
      <c r="TH217" s="1"/>
      <c r="TI217" s="1"/>
      <c r="TJ217" s="1"/>
      <c r="TK217" s="1"/>
      <c r="TL217" s="1"/>
      <c r="TM217" s="1"/>
      <c r="TN217" s="1"/>
      <c r="TO217" s="1"/>
      <c r="TP217" s="1"/>
      <c r="TQ217" s="1"/>
      <c r="TR217" s="1"/>
      <c r="TS217" s="1"/>
      <c r="TT217" s="1"/>
      <c r="TU217" s="1"/>
      <c r="TV217" s="1"/>
      <c r="TW217" s="1"/>
      <c r="TX217" s="1"/>
      <c r="TY217" s="1"/>
      <c r="TZ217" s="1"/>
      <c r="UA217" s="1"/>
      <c r="UB217" s="1"/>
      <c r="UC217" s="1"/>
      <c r="UD217" s="1"/>
      <c r="UE217" s="1"/>
      <c r="UF217" s="1"/>
      <c r="UG217" s="1"/>
      <c r="UH217" s="1"/>
      <c r="UI217" s="1"/>
      <c r="UJ217" s="1"/>
      <c r="UK217" s="1"/>
      <c r="UL217" s="1"/>
      <c r="UM217" s="1"/>
      <c r="UN217" s="1"/>
      <c r="UO217" s="1"/>
      <c r="UP217" s="1"/>
      <c r="UQ217" s="1"/>
      <c r="UR217" s="1"/>
      <c r="US217" s="1"/>
      <c r="UT217" s="1"/>
      <c r="UU217" s="1"/>
      <c r="UV217" s="1"/>
      <c r="UW217" s="1"/>
      <c r="UX217" s="1"/>
      <c r="UY217" s="1"/>
      <c r="UZ217" s="1"/>
      <c r="VA217" s="1"/>
      <c r="VB217" s="1"/>
      <c r="VC217" s="1"/>
      <c r="VD217" s="1"/>
      <c r="VE217" s="1"/>
      <c r="VF217" s="1"/>
      <c r="VG217" s="1"/>
      <c r="VH217" s="1"/>
      <c r="VI217" s="1"/>
      <c r="VJ217" s="1"/>
      <c r="VK217" s="1"/>
      <c r="VL217" s="1"/>
      <c r="VM217" s="1"/>
      <c r="VN217" s="1"/>
      <c r="VO217" s="1"/>
      <c r="VP217" s="1"/>
      <c r="VQ217" s="1"/>
      <c r="VR217" s="1"/>
      <c r="VS217" s="1"/>
      <c r="VT217" s="1"/>
      <c r="VU217" s="1"/>
      <c r="VV217" s="1"/>
      <c r="VW217" s="1"/>
      <c r="VX217" s="1"/>
      <c r="VY217" s="1"/>
      <c r="VZ217" s="1"/>
      <c r="WA217" s="1"/>
      <c r="WB217" s="1"/>
      <c r="WC217" s="1"/>
      <c r="WD217" s="1"/>
      <c r="WE217" s="1"/>
      <c r="WF217" s="1"/>
      <c r="WG217" s="1"/>
      <c r="WH217" s="1"/>
      <c r="WI217" s="1"/>
      <c r="WJ217" s="1"/>
      <c r="WK217" s="1"/>
      <c r="WL217" s="1"/>
      <c r="WM217" s="1"/>
      <c r="WN217" s="1"/>
      <c r="WO217" s="1"/>
      <c r="WP217" s="1"/>
      <c r="WQ217" s="1"/>
      <c r="WR217" s="1"/>
      <c r="WS217" s="1"/>
      <c r="WT217" s="1"/>
      <c r="WU217" s="1"/>
      <c r="WV217" s="1"/>
      <c r="WW217" s="1"/>
      <c r="WX217" s="1"/>
      <c r="WY217" s="1"/>
      <c r="WZ217" s="1"/>
      <c r="XA217" s="1"/>
      <c r="XB217" s="1"/>
      <c r="XC217" s="1"/>
      <c r="XD217" s="1"/>
      <c r="XE217" s="1"/>
      <c r="XF217" s="1"/>
      <c r="XG217" s="1"/>
      <c r="XH217" s="1"/>
      <c r="XI217" s="1"/>
      <c r="XJ217" s="1"/>
      <c r="XK217" s="1"/>
      <c r="XL217" s="1"/>
      <c r="XM217" s="1"/>
      <c r="XN217" s="1"/>
      <c r="XO217" s="1"/>
      <c r="XP217" s="1"/>
      <c r="XQ217" s="1"/>
      <c r="XR217" s="1"/>
      <c r="XS217" s="1"/>
      <c r="XT217" s="1"/>
      <c r="XU217" s="1"/>
      <c r="XV217" s="1"/>
      <c r="XW217" s="1"/>
      <c r="XX217" s="1"/>
      <c r="XY217" s="1"/>
      <c r="XZ217" s="1"/>
      <c r="YA217" s="1"/>
      <c r="YB217" s="1"/>
      <c r="YC217" s="1"/>
      <c r="YD217" s="1"/>
      <c r="YE217" s="1"/>
      <c r="YF217" s="1"/>
      <c r="YG217" s="1"/>
      <c r="YH217" s="1"/>
      <c r="YI217" s="1"/>
      <c r="YJ217" s="1"/>
      <c r="YK217" s="1"/>
      <c r="YL217" s="1"/>
      <c r="YM217" s="1"/>
      <c r="YN217" s="1"/>
      <c r="YO217" s="1"/>
      <c r="YP217" s="1"/>
      <c r="YQ217" s="1"/>
      <c r="YR217" s="1"/>
      <c r="YS217" s="1"/>
      <c r="YT217" s="1"/>
      <c r="YU217" s="1"/>
      <c r="YV217" s="1"/>
      <c r="YW217" s="1"/>
      <c r="YX217" s="1"/>
      <c r="YY217" s="1"/>
      <c r="YZ217" s="1"/>
      <c r="ZA217" s="1"/>
      <c r="ZB217" s="1"/>
      <c r="ZC217" s="1"/>
      <c r="ZD217" s="1"/>
      <c r="ZE217" s="1"/>
      <c r="ZF217" s="1"/>
      <c r="ZG217" s="1"/>
      <c r="ZH217" s="1"/>
      <c r="ZI217" s="1"/>
      <c r="ZJ217" s="1"/>
      <c r="ZK217" s="1"/>
      <c r="ZL217" s="1"/>
      <c r="ZM217" s="1"/>
      <c r="ZN217" s="1"/>
      <c r="ZO217" s="1"/>
      <c r="ZP217" s="1"/>
      <c r="ZQ217" s="1"/>
      <c r="ZR217" s="1"/>
      <c r="ZS217" s="1"/>
    </row>
    <row r="218" spans="1:695" s="94" customFormat="1">
      <c r="A218" s="167" t="s">
        <v>146</v>
      </c>
      <c r="B218" s="79"/>
      <c r="C218" s="51"/>
      <c r="D218" s="61"/>
      <c r="E218" s="62"/>
      <c r="F218" s="62"/>
      <c r="G218" s="45"/>
      <c r="H218" s="63"/>
      <c r="I218" s="71"/>
      <c r="J218" s="68"/>
      <c r="K218" s="68"/>
      <c r="L218" s="110"/>
      <c r="M218" s="1"/>
      <c r="N218" s="97"/>
      <c r="O218" s="98"/>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c r="GK218" s="1"/>
      <c r="GL218" s="1"/>
      <c r="GM218" s="1"/>
      <c r="GN218" s="1"/>
      <c r="GO218" s="1"/>
      <c r="GP218" s="1"/>
      <c r="GQ218" s="1"/>
      <c r="GR218" s="1"/>
      <c r="GS218" s="1"/>
      <c r="GT218" s="1"/>
      <c r="GU218" s="1"/>
      <c r="GV218" s="1"/>
      <c r="GW218" s="1"/>
      <c r="GX218" s="1"/>
      <c r="GY218" s="1"/>
      <c r="GZ218" s="1"/>
      <c r="HA218" s="1"/>
      <c r="HB218" s="1"/>
      <c r="HC218" s="1"/>
      <c r="HD218" s="1"/>
      <c r="HE218" s="1"/>
      <c r="HF218" s="1"/>
      <c r="HG218" s="1"/>
      <c r="HH218" s="1"/>
      <c r="HI218" s="1"/>
      <c r="HJ218" s="1"/>
      <c r="HK218" s="1"/>
      <c r="HL218" s="1"/>
      <c r="HM218" s="1"/>
      <c r="HN218" s="1"/>
      <c r="HO218" s="1"/>
      <c r="HP218" s="1"/>
      <c r="HQ218" s="1"/>
      <c r="HR218" s="1"/>
      <c r="HS218" s="1"/>
      <c r="HT218" s="1"/>
      <c r="HU218" s="1"/>
      <c r="HV218" s="1"/>
      <c r="HW218" s="1"/>
      <c r="HX218" s="1"/>
      <c r="HY218" s="1"/>
      <c r="HZ218" s="1"/>
      <c r="IA218" s="1"/>
      <c r="IB218" s="1"/>
      <c r="IC218" s="1"/>
      <c r="ID218" s="1"/>
      <c r="IE218" s="1"/>
      <c r="IF218" s="1"/>
      <c r="IG218" s="1"/>
      <c r="IH218" s="1"/>
      <c r="II218" s="1"/>
      <c r="IJ218" s="1"/>
      <c r="IK218" s="1"/>
      <c r="IL218" s="1"/>
      <c r="IM218" s="1"/>
      <c r="IN218" s="1"/>
      <c r="IO218" s="1"/>
      <c r="IP218" s="1"/>
      <c r="IQ218" s="1"/>
      <c r="IR218" s="1"/>
      <c r="IS218" s="1"/>
      <c r="IT218" s="1"/>
      <c r="IU218" s="1"/>
      <c r="IV218" s="1"/>
      <c r="IW218" s="1"/>
      <c r="IX218" s="1"/>
      <c r="IY218" s="1"/>
      <c r="IZ218" s="1"/>
      <c r="JA218" s="1"/>
      <c r="JB218" s="1"/>
      <c r="JC218" s="1"/>
      <c r="JD218" s="1"/>
      <c r="JE218" s="1"/>
      <c r="JF218" s="1"/>
      <c r="JG218" s="1"/>
      <c r="JH218" s="1"/>
      <c r="JI218" s="1"/>
      <c r="JJ218" s="1"/>
      <c r="JK218" s="1"/>
      <c r="JL218" s="1"/>
      <c r="JM218" s="1"/>
      <c r="JN218" s="1"/>
      <c r="JO218" s="1"/>
      <c r="JP218" s="1"/>
      <c r="JQ218" s="1"/>
      <c r="JR218" s="1"/>
      <c r="JS218" s="1"/>
      <c r="JT218" s="1"/>
      <c r="JU218" s="1"/>
      <c r="JV218" s="1"/>
      <c r="JW218" s="1"/>
      <c r="JX218" s="1"/>
      <c r="JY218" s="1"/>
      <c r="JZ218" s="1"/>
      <c r="KA218" s="1"/>
      <c r="KB218" s="1"/>
      <c r="KC218" s="1"/>
      <c r="KD218" s="1"/>
      <c r="KE218" s="1"/>
      <c r="KF218" s="1"/>
      <c r="KG218" s="1"/>
      <c r="KH218" s="1"/>
      <c r="KI218" s="1"/>
      <c r="KJ218" s="1"/>
      <c r="KK218" s="1"/>
      <c r="KL218" s="1"/>
      <c r="KM218" s="1"/>
      <c r="KN218" s="1"/>
      <c r="KO218" s="1"/>
      <c r="KP218" s="1"/>
      <c r="KQ218" s="1"/>
      <c r="KR218" s="1"/>
      <c r="KS218" s="1"/>
      <c r="KT218" s="1"/>
      <c r="KU218" s="1"/>
      <c r="KV218" s="1"/>
      <c r="KW218" s="1"/>
      <c r="KX218" s="1"/>
      <c r="KY218" s="1"/>
      <c r="KZ218" s="1"/>
      <c r="LA218" s="1"/>
      <c r="LB218" s="1"/>
      <c r="LC218" s="1"/>
      <c r="LD218" s="1"/>
      <c r="LE218" s="1"/>
      <c r="LF218" s="1"/>
      <c r="LG218" s="1"/>
      <c r="LH218" s="1"/>
      <c r="LI218" s="1"/>
      <c r="LJ218" s="1"/>
      <c r="LK218" s="1"/>
      <c r="LL218" s="1"/>
      <c r="LM218" s="1"/>
      <c r="LN218" s="1"/>
      <c r="LO218" s="1"/>
      <c r="LP218" s="1"/>
      <c r="LQ218" s="1"/>
      <c r="LR218" s="1"/>
      <c r="LS218" s="1"/>
      <c r="LT218" s="1"/>
      <c r="LU218" s="1"/>
      <c r="LV218" s="1"/>
      <c r="LW218" s="1"/>
      <c r="LX218" s="1"/>
      <c r="LY218" s="1"/>
      <c r="LZ218" s="1"/>
      <c r="MA218" s="1"/>
      <c r="MB218" s="1"/>
      <c r="MC218" s="1"/>
      <c r="MD218" s="1"/>
      <c r="ME218" s="1"/>
      <c r="MF218" s="1"/>
      <c r="MG218" s="1"/>
      <c r="MH218" s="1"/>
      <c r="MI218" s="1"/>
      <c r="MJ218" s="1"/>
      <c r="MK218" s="1"/>
      <c r="ML218" s="1"/>
      <c r="MM218" s="1"/>
      <c r="MN218" s="1"/>
      <c r="MO218" s="1"/>
      <c r="MP218" s="1"/>
      <c r="MQ218" s="1"/>
      <c r="MR218" s="1"/>
      <c r="MS218" s="1"/>
      <c r="MT218" s="1"/>
      <c r="MU218" s="1"/>
      <c r="MV218" s="1"/>
      <c r="MW218" s="1"/>
      <c r="MX218" s="1"/>
      <c r="MY218" s="1"/>
      <c r="MZ218" s="1"/>
      <c r="NA218" s="1"/>
      <c r="NB218" s="1"/>
      <c r="NC218" s="1"/>
      <c r="ND218" s="1"/>
      <c r="NE218" s="1"/>
      <c r="NF218" s="1"/>
      <c r="NG218" s="1"/>
      <c r="NH218" s="1"/>
      <c r="NI218" s="1"/>
      <c r="NJ218" s="1"/>
      <c r="NK218" s="1"/>
      <c r="NL218" s="1"/>
      <c r="NM218" s="1"/>
      <c r="NN218" s="1"/>
      <c r="NO218" s="1"/>
      <c r="NP218" s="1"/>
      <c r="NQ218" s="1"/>
      <c r="NR218" s="1"/>
      <c r="NS218" s="1"/>
      <c r="NT218" s="1"/>
      <c r="NU218" s="1"/>
      <c r="NV218" s="1"/>
      <c r="NW218" s="1"/>
      <c r="NX218" s="1"/>
      <c r="NY218" s="1"/>
      <c r="NZ218" s="1"/>
      <c r="OA218" s="1"/>
      <c r="OB218" s="1"/>
      <c r="OC218" s="1"/>
      <c r="OD218" s="1"/>
      <c r="OE218" s="1"/>
      <c r="OF218" s="1"/>
      <c r="OG218" s="1"/>
      <c r="OH218" s="1"/>
      <c r="OI218" s="1"/>
      <c r="OJ218" s="1"/>
      <c r="OK218" s="1"/>
      <c r="OL218" s="1"/>
      <c r="OM218" s="1"/>
      <c r="ON218" s="1"/>
      <c r="OO218" s="1"/>
      <c r="OP218" s="1"/>
      <c r="OQ218" s="1"/>
      <c r="OR218" s="1"/>
      <c r="OS218" s="1"/>
      <c r="OT218" s="1"/>
      <c r="OU218" s="1"/>
      <c r="OV218" s="1"/>
      <c r="OW218" s="1"/>
      <c r="OX218" s="1"/>
      <c r="OY218" s="1"/>
      <c r="OZ218" s="1"/>
      <c r="PA218" s="1"/>
      <c r="PB218" s="1"/>
      <c r="PC218" s="1"/>
      <c r="PD218" s="1"/>
      <c r="PE218" s="1"/>
      <c r="PF218" s="1"/>
      <c r="PG218" s="1"/>
      <c r="PH218" s="1"/>
      <c r="PI218" s="1"/>
      <c r="PJ218" s="1"/>
      <c r="PK218" s="1"/>
      <c r="PL218" s="1"/>
      <c r="PM218" s="1"/>
      <c r="PN218" s="1"/>
      <c r="PO218" s="1"/>
      <c r="PP218" s="1"/>
      <c r="PQ218" s="1"/>
      <c r="PR218" s="1"/>
      <c r="PS218" s="1"/>
      <c r="PT218" s="1"/>
      <c r="PU218" s="1"/>
      <c r="PV218" s="1"/>
      <c r="PW218" s="1"/>
      <c r="PX218" s="1"/>
      <c r="PY218" s="1"/>
      <c r="PZ218" s="1"/>
      <c r="QA218" s="1"/>
      <c r="QB218" s="1"/>
      <c r="QC218" s="1"/>
      <c r="QD218" s="1"/>
      <c r="QE218" s="1"/>
      <c r="QF218" s="1"/>
      <c r="QG218" s="1"/>
      <c r="QH218" s="1"/>
      <c r="QI218" s="1"/>
      <c r="QJ218" s="1"/>
      <c r="QK218" s="1"/>
      <c r="QL218" s="1"/>
      <c r="QM218" s="1"/>
      <c r="QN218" s="1"/>
      <c r="QO218" s="1"/>
      <c r="QP218" s="1"/>
      <c r="QQ218" s="1"/>
      <c r="QR218" s="1"/>
      <c r="QS218" s="1"/>
      <c r="QT218" s="1"/>
      <c r="QU218" s="1"/>
      <c r="QV218" s="1"/>
      <c r="QW218" s="1"/>
      <c r="QX218" s="1"/>
      <c r="QY218" s="1"/>
      <c r="QZ218" s="1"/>
      <c r="RA218" s="1"/>
      <c r="RB218" s="1"/>
      <c r="RC218" s="1"/>
      <c r="RD218" s="1"/>
      <c r="RE218" s="1"/>
      <c r="RF218" s="1"/>
      <c r="RG218" s="1"/>
      <c r="RH218" s="1"/>
      <c r="RI218" s="1"/>
      <c r="RJ218" s="1"/>
      <c r="RK218" s="1"/>
      <c r="RL218" s="1"/>
      <c r="RM218" s="1"/>
      <c r="RN218" s="1"/>
      <c r="RO218" s="1"/>
      <c r="RP218" s="1"/>
      <c r="RQ218" s="1"/>
      <c r="RR218" s="1"/>
      <c r="RS218" s="1"/>
      <c r="RT218" s="1"/>
      <c r="RU218" s="1"/>
      <c r="RV218" s="1"/>
      <c r="RW218" s="1"/>
      <c r="RX218" s="1"/>
      <c r="RY218" s="1"/>
      <c r="RZ218" s="1"/>
      <c r="SA218" s="1"/>
      <c r="SB218" s="1"/>
      <c r="SC218" s="1"/>
      <c r="SD218" s="1"/>
      <c r="SE218" s="1"/>
      <c r="SF218" s="1"/>
      <c r="SG218" s="1"/>
      <c r="SH218" s="1"/>
      <c r="SI218" s="1"/>
      <c r="SJ218" s="1"/>
      <c r="SK218" s="1"/>
      <c r="SL218" s="1"/>
      <c r="SM218" s="1"/>
      <c r="SN218" s="1"/>
      <c r="SO218" s="1"/>
      <c r="SP218" s="1"/>
      <c r="SQ218" s="1"/>
      <c r="SR218" s="1"/>
      <c r="SS218" s="1"/>
      <c r="ST218" s="1"/>
      <c r="SU218" s="1"/>
      <c r="SV218" s="1"/>
      <c r="SW218" s="1"/>
      <c r="SX218" s="1"/>
      <c r="SY218" s="1"/>
      <c r="SZ218" s="1"/>
      <c r="TA218" s="1"/>
      <c r="TB218" s="1"/>
      <c r="TC218" s="1"/>
      <c r="TD218" s="1"/>
      <c r="TE218" s="1"/>
      <c r="TF218" s="1"/>
      <c r="TG218" s="1"/>
      <c r="TH218" s="1"/>
      <c r="TI218" s="1"/>
      <c r="TJ218" s="1"/>
      <c r="TK218" s="1"/>
      <c r="TL218" s="1"/>
      <c r="TM218" s="1"/>
      <c r="TN218" s="1"/>
      <c r="TO218" s="1"/>
      <c r="TP218" s="1"/>
      <c r="TQ218" s="1"/>
      <c r="TR218" s="1"/>
      <c r="TS218" s="1"/>
      <c r="TT218" s="1"/>
      <c r="TU218" s="1"/>
      <c r="TV218" s="1"/>
      <c r="TW218" s="1"/>
      <c r="TX218" s="1"/>
      <c r="TY218" s="1"/>
      <c r="TZ218" s="1"/>
      <c r="UA218" s="1"/>
      <c r="UB218" s="1"/>
      <c r="UC218" s="1"/>
      <c r="UD218" s="1"/>
      <c r="UE218" s="1"/>
      <c r="UF218" s="1"/>
      <c r="UG218" s="1"/>
      <c r="UH218" s="1"/>
      <c r="UI218" s="1"/>
      <c r="UJ218" s="1"/>
      <c r="UK218" s="1"/>
      <c r="UL218" s="1"/>
      <c r="UM218" s="1"/>
      <c r="UN218" s="1"/>
      <c r="UO218" s="1"/>
      <c r="UP218" s="1"/>
      <c r="UQ218" s="1"/>
      <c r="UR218" s="1"/>
      <c r="US218" s="1"/>
      <c r="UT218" s="1"/>
      <c r="UU218" s="1"/>
      <c r="UV218" s="1"/>
      <c r="UW218" s="1"/>
      <c r="UX218" s="1"/>
      <c r="UY218" s="1"/>
      <c r="UZ218" s="1"/>
      <c r="VA218" s="1"/>
      <c r="VB218" s="1"/>
      <c r="VC218" s="1"/>
      <c r="VD218" s="1"/>
      <c r="VE218" s="1"/>
      <c r="VF218" s="1"/>
      <c r="VG218" s="1"/>
      <c r="VH218" s="1"/>
      <c r="VI218" s="1"/>
      <c r="VJ218" s="1"/>
      <c r="VK218" s="1"/>
      <c r="VL218" s="1"/>
      <c r="VM218" s="1"/>
      <c r="VN218" s="1"/>
      <c r="VO218" s="1"/>
      <c r="VP218" s="1"/>
      <c r="VQ218" s="1"/>
      <c r="VR218" s="1"/>
      <c r="VS218" s="1"/>
      <c r="VT218" s="1"/>
      <c r="VU218" s="1"/>
      <c r="VV218" s="1"/>
      <c r="VW218" s="1"/>
      <c r="VX218" s="1"/>
      <c r="VY218" s="1"/>
      <c r="VZ218" s="1"/>
      <c r="WA218" s="1"/>
      <c r="WB218" s="1"/>
      <c r="WC218" s="1"/>
      <c r="WD218" s="1"/>
      <c r="WE218" s="1"/>
      <c r="WF218" s="1"/>
      <c r="WG218" s="1"/>
      <c r="WH218" s="1"/>
      <c r="WI218" s="1"/>
      <c r="WJ218" s="1"/>
      <c r="WK218" s="1"/>
      <c r="WL218" s="1"/>
      <c r="WM218" s="1"/>
      <c r="WN218" s="1"/>
      <c r="WO218" s="1"/>
      <c r="WP218" s="1"/>
      <c r="WQ218" s="1"/>
      <c r="WR218" s="1"/>
      <c r="WS218" s="1"/>
      <c r="WT218" s="1"/>
      <c r="WU218" s="1"/>
      <c r="WV218" s="1"/>
      <c r="WW218" s="1"/>
      <c r="WX218" s="1"/>
      <c r="WY218" s="1"/>
      <c r="WZ218" s="1"/>
      <c r="XA218" s="1"/>
      <c r="XB218" s="1"/>
      <c r="XC218" s="1"/>
      <c r="XD218" s="1"/>
      <c r="XE218" s="1"/>
      <c r="XF218" s="1"/>
      <c r="XG218" s="1"/>
      <c r="XH218" s="1"/>
      <c r="XI218" s="1"/>
      <c r="XJ218" s="1"/>
      <c r="XK218" s="1"/>
      <c r="XL218" s="1"/>
      <c r="XM218" s="1"/>
      <c r="XN218" s="1"/>
      <c r="XO218" s="1"/>
      <c r="XP218" s="1"/>
      <c r="XQ218" s="1"/>
      <c r="XR218" s="1"/>
      <c r="XS218" s="1"/>
      <c r="XT218" s="1"/>
      <c r="XU218" s="1"/>
      <c r="XV218" s="1"/>
      <c r="XW218" s="1"/>
      <c r="XX218" s="1"/>
      <c r="XY218" s="1"/>
      <c r="XZ218" s="1"/>
      <c r="YA218" s="1"/>
      <c r="YB218" s="1"/>
      <c r="YC218" s="1"/>
      <c r="YD218" s="1"/>
      <c r="YE218" s="1"/>
      <c r="YF218" s="1"/>
      <c r="YG218" s="1"/>
      <c r="YH218" s="1"/>
      <c r="YI218" s="1"/>
      <c r="YJ218" s="1"/>
      <c r="YK218" s="1"/>
      <c r="YL218" s="1"/>
      <c r="YM218" s="1"/>
      <c r="YN218" s="1"/>
      <c r="YO218" s="1"/>
      <c r="YP218" s="1"/>
      <c r="YQ218" s="1"/>
      <c r="YR218" s="1"/>
      <c r="YS218" s="1"/>
      <c r="YT218" s="1"/>
      <c r="YU218" s="1"/>
      <c r="YV218" s="1"/>
      <c r="YW218" s="1"/>
      <c r="YX218" s="1"/>
      <c r="YY218" s="1"/>
      <c r="YZ218" s="1"/>
      <c r="ZA218" s="1"/>
      <c r="ZB218" s="1"/>
      <c r="ZC218" s="1"/>
      <c r="ZD218" s="1"/>
      <c r="ZE218" s="1"/>
      <c r="ZF218" s="1"/>
      <c r="ZG218" s="1"/>
      <c r="ZH218" s="1"/>
      <c r="ZI218" s="1"/>
      <c r="ZJ218" s="1"/>
      <c r="ZK218" s="1"/>
      <c r="ZL218" s="1"/>
      <c r="ZM218" s="1"/>
      <c r="ZN218" s="1"/>
      <c r="ZO218" s="1"/>
      <c r="ZP218" s="1"/>
      <c r="ZQ218" s="1"/>
      <c r="ZR218" s="1"/>
      <c r="ZS218" s="1"/>
    </row>
    <row r="219" spans="1:695" s="163" customFormat="1">
      <c r="A219" s="167" t="s">
        <v>146</v>
      </c>
      <c r="B219" s="79"/>
      <c r="C219" s="51" t="s">
        <v>149</v>
      </c>
      <c r="D219" s="61" t="s">
        <v>73</v>
      </c>
      <c r="E219" s="62">
        <v>0.54861111111111116</v>
      </c>
      <c r="F219" s="62">
        <f>E219+(20/(24*60))</f>
        <v>0.5625</v>
      </c>
      <c r="G219" s="45">
        <f>H219*I219</f>
        <v>4975</v>
      </c>
      <c r="H219" s="63">
        <v>250</v>
      </c>
      <c r="I219" s="71">
        <v>19.899999999999999</v>
      </c>
      <c r="J219" s="68" t="s">
        <v>32</v>
      </c>
      <c r="K219" s="68" t="s">
        <v>33</v>
      </c>
      <c r="L219" s="110" t="s">
        <v>150</v>
      </c>
      <c r="M219" s="1"/>
      <c r="N219" s="97"/>
      <c r="O219" s="98"/>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c r="GI219" s="1"/>
      <c r="GJ219" s="1"/>
      <c r="GK219" s="1"/>
      <c r="GL219" s="1"/>
      <c r="GM219" s="1"/>
      <c r="GN219" s="1"/>
      <c r="GO219" s="1"/>
      <c r="GP219" s="1"/>
      <c r="GQ219" s="1"/>
      <c r="GR219" s="1"/>
      <c r="GS219" s="1"/>
      <c r="GT219" s="1"/>
      <c r="GU219" s="1"/>
      <c r="GV219" s="1"/>
      <c r="GW219" s="1"/>
      <c r="GX219" s="1"/>
      <c r="GY219" s="1"/>
      <c r="GZ219" s="1"/>
      <c r="HA219" s="1"/>
      <c r="HB219" s="1"/>
      <c r="HC219" s="1"/>
      <c r="HD219" s="1"/>
      <c r="HE219" s="1"/>
      <c r="HF219" s="1"/>
      <c r="HG219" s="1"/>
      <c r="HH219" s="1"/>
      <c r="HI219" s="1"/>
      <c r="HJ219" s="1"/>
      <c r="HK219" s="1"/>
      <c r="HL219" s="1"/>
      <c r="HM219" s="1"/>
      <c r="HN219" s="1"/>
      <c r="HO219" s="1"/>
      <c r="HP219" s="1"/>
      <c r="HQ219" s="1"/>
      <c r="HR219" s="1"/>
      <c r="HS219" s="1"/>
      <c r="HT219" s="1"/>
      <c r="HU219" s="1"/>
      <c r="HV219" s="1"/>
      <c r="HW219" s="1"/>
      <c r="HX219" s="1"/>
      <c r="HY219" s="1"/>
      <c r="HZ219" s="1"/>
      <c r="IA219" s="1"/>
      <c r="IB219" s="1"/>
      <c r="IC219" s="1"/>
      <c r="ID219" s="1"/>
      <c r="IE219" s="1"/>
      <c r="IF219" s="1"/>
      <c r="IG219" s="1"/>
      <c r="IH219" s="1"/>
      <c r="II219" s="1"/>
      <c r="IJ219" s="1"/>
      <c r="IK219" s="1"/>
      <c r="IL219" s="1"/>
      <c r="IM219" s="1"/>
      <c r="IN219" s="1"/>
      <c r="IO219" s="1"/>
      <c r="IP219" s="1"/>
      <c r="IQ219" s="1"/>
      <c r="IR219" s="1"/>
      <c r="IS219" s="1"/>
      <c r="IT219" s="1"/>
      <c r="IU219" s="1"/>
      <c r="IV219" s="1"/>
      <c r="IW219" s="1"/>
      <c r="IX219" s="1"/>
      <c r="IY219" s="1"/>
      <c r="IZ219" s="1"/>
      <c r="JA219" s="1"/>
      <c r="JB219" s="1"/>
      <c r="JC219" s="1"/>
      <c r="JD219" s="1"/>
      <c r="JE219" s="1"/>
      <c r="JF219" s="1"/>
      <c r="JG219" s="1"/>
      <c r="JH219" s="1"/>
      <c r="JI219" s="1"/>
      <c r="JJ219" s="1"/>
      <c r="JK219" s="1"/>
      <c r="JL219" s="1"/>
      <c r="JM219" s="1"/>
      <c r="JN219" s="1"/>
      <c r="JO219" s="1"/>
      <c r="JP219" s="1"/>
      <c r="JQ219" s="1"/>
      <c r="JR219" s="1"/>
      <c r="JS219" s="1"/>
      <c r="JT219" s="1"/>
      <c r="JU219" s="1"/>
      <c r="JV219" s="1"/>
      <c r="JW219" s="1"/>
      <c r="JX219" s="1"/>
      <c r="JY219" s="1"/>
      <c r="JZ219" s="1"/>
      <c r="KA219" s="1"/>
      <c r="KB219" s="1"/>
      <c r="KC219" s="1"/>
      <c r="KD219" s="1"/>
      <c r="KE219" s="1"/>
      <c r="KF219" s="1"/>
      <c r="KG219" s="1"/>
      <c r="KH219" s="1"/>
      <c r="KI219" s="1"/>
      <c r="KJ219" s="1"/>
      <c r="KK219" s="1"/>
      <c r="KL219" s="1"/>
      <c r="KM219" s="1"/>
      <c r="KN219" s="1"/>
      <c r="KO219" s="1"/>
      <c r="KP219" s="1"/>
      <c r="KQ219" s="1"/>
      <c r="KR219" s="1"/>
      <c r="KS219" s="1"/>
      <c r="KT219" s="1"/>
      <c r="KU219" s="1"/>
      <c r="KV219" s="1"/>
      <c r="KW219" s="1"/>
      <c r="KX219" s="1"/>
      <c r="KY219" s="1"/>
      <c r="KZ219" s="1"/>
      <c r="LA219" s="1"/>
      <c r="LB219" s="1"/>
      <c r="LC219" s="1"/>
      <c r="LD219" s="1"/>
      <c r="LE219" s="1"/>
      <c r="LF219" s="1"/>
      <c r="LG219" s="1"/>
      <c r="LH219" s="1"/>
      <c r="LI219" s="1"/>
      <c r="LJ219" s="1"/>
      <c r="LK219" s="1"/>
      <c r="LL219" s="1"/>
      <c r="LM219" s="1"/>
      <c r="LN219" s="1"/>
      <c r="LO219" s="1"/>
      <c r="LP219" s="1"/>
      <c r="LQ219" s="1"/>
      <c r="LR219" s="1"/>
      <c r="LS219" s="1"/>
      <c r="LT219" s="1"/>
      <c r="LU219" s="1"/>
      <c r="LV219" s="1"/>
      <c r="LW219" s="1"/>
      <c r="LX219" s="1"/>
      <c r="LY219" s="1"/>
      <c r="LZ219" s="1"/>
      <c r="MA219" s="1"/>
      <c r="MB219" s="1"/>
      <c r="MC219" s="1"/>
      <c r="MD219" s="1"/>
      <c r="ME219" s="1"/>
      <c r="MF219" s="1"/>
      <c r="MG219" s="1"/>
      <c r="MH219" s="1"/>
      <c r="MI219" s="1"/>
      <c r="MJ219" s="1"/>
      <c r="MK219" s="1"/>
      <c r="ML219" s="1"/>
      <c r="MM219" s="1"/>
      <c r="MN219" s="1"/>
      <c r="MO219" s="1"/>
      <c r="MP219" s="1"/>
      <c r="MQ219" s="1"/>
      <c r="MR219" s="1"/>
      <c r="MS219" s="1"/>
      <c r="MT219" s="1"/>
      <c r="MU219" s="1"/>
      <c r="MV219" s="1"/>
      <c r="MW219" s="1"/>
      <c r="MX219" s="1"/>
      <c r="MY219" s="1"/>
      <c r="MZ219" s="1"/>
      <c r="NA219" s="1"/>
      <c r="NB219" s="1"/>
      <c r="NC219" s="1"/>
      <c r="ND219" s="1"/>
      <c r="NE219" s="1"/>
      <c r="NF219" s="1"/>
      <c r="NG219" s="1"/>
      <c r="NH219" s="1"/>
      <c r="NI219" s="1"/>
      <c r="NJ219" s="1"/>
      <c r="NK219" s="1"/>
      <c r="NL219" s="1"/>
      <c r="NM219" s="1"/>
      <c r="NN219" s="1"/>
      <c r="NO219" s="1"/>
      <c r="NP219" s="1"/>
      <c r="NQ219" s="1"/>
      <c r="NR219" s="1"/>
      <c r="NS219" s="1"/>
      <c r="NT219" s="1"/>
      <c r="NU219" s="1"/>
      <c r="NV219" s="1"/>
      <c r="NW219" s="1"/>
      <c r="NX219" s="1"/>
      <c r="NY219" s="1"/>
      <c r="NZ219" s="1"/>
      <c r="OA219" s="1"/>
      <c r="OB219" s="1"/>
      <c r="OC219" s="1"/>
      <c r="OD219" s="1"/>
      <c r="OE219" s="1"/>
      <c r="OF219" s="1"/>
      <c r="OG219" s="1"/>
      <c r="OH219" s="1"/>
      <c r="OI219" s="1"/>
      <c r="OJ219" s="1"/>
      <c r="OK219" s="1"/>
      <c r="OL219" s="1"/>
      <c r="OM219" s="1"/>
      <c r="ON219" s="1"/>
      <c r="OO219" s="1"/>
      <c r="OP219" s="1"/>
      <c r="OQ219" s="1"/>
      <c r="OR219" s="1"/>
      <c r="OS219" s="1"/>
      <c r="OT219" s="1"/>
      <c r="OU219" s="1"/>
      <c r="OV219" s="1"/>
      <c r="OW219" s="1"/>
      <c r="OX219" s="1"/>
      <c r="OY219" s="1"/>
      <c r="OZ219" s="1"/>
      <c r="PA219" s="1"/>
      <c r="PB219" s="1"/>
      <c r="PC219" s="1"/>
      <c r="PD219" s="1"/>
      <c r="PE219" s="1"/>
      <c r="PF219" s="1"/>
      <c r="PG219" s="1"/>
      <c r="PH219" s="1"/>
      <c r="PI219" s="1"/>
      <c r="PJ219" s="1"/>
      <c r="PK219" s="1"/>
      <c r="PL219" s="1"/>
      <c r="PM219" s="1"/>
      <c r="PN219" s="1"/>
      <c r="PO219" s="1"/>
      <c r="PP219" s="1"/>
      <c r="PQ219" s="1"/>
      <c r="PR219" s="1"/>
      <c r="PS219" s="1"/>
      <c r="PT219" s="1"/>
      <c r="PU219" s="1"/>
      <c r="PV219" s="1"/>
      <c r="PW219" s="1"/>
      <c r="PX219" s="1"/>
      <c r="PY219" s="1"/>
      <c r="PZ219" s="1"/>
      <c r="QA219" s="1"/>
      <c r="QB219" s="1"/>
      <c r="QC219" s="1"/>
      <c r="QD219" s="1"/>
      <c r="QE219" s="1"/>
      <c r="QF219" s="1"/>
      <c r="QG219" s="1"/>
      <c r="QH219" s="1"/>
      <c r="QI219" s="1"/>
      <c r="QJ219" s="1"/>
      <c r="QK219" s="1"/>
      <c r="QL219" s="1"/>
      <c r="QM219" s="1"/>
      <c r="QN219" s="1"/>
      <c r="QO219" s="1"/>
      <c r="QP219" s="1"/>
      <c r="QQ219" s="1"/>
      <c r="QR219" s="1"/>
      <c r="QS219" s="1"/>
      <c r="QT219" s="1"/>
      <c r="QU219" s="1"/>
      <c r="QV219" s="1"/>
      <c r="QW219" s="1"/>
      <c r="QX219" s="1"/>
      <c r="QY219" s="1"/>
      <c r="QZ219" s="1"/>
      <c r="RA219" s="1"/>
      <c r="RB219" s="1"/>
      <c r="RC219" s="1"/>
      <c r="RD219" s="1"/>
      <c r="RE219" s="1"/>
      <c r="RF219" s="1"/>
      <c r="RG219" s="1"/>
      <c r="RH219" s="1"/>
      <c r="RI219" s="1"/>
      <c r="RJ219" s="1"/>
      <c r="RK219" s="1"/>
      <c r="RL219" s="1"/>
      <c r="RM219" s="1"/>
      <c r="RN219" s="1"/>
      <c r="RO219" s="1"/>
      <c r="RP219" s="1"/>
      <c r="RQ219" s="1"/>
      <c r="RR219" s="1"/>
      <c r="RS219" s="1"/>
      <c r="RT219" s="1"/>
      <c r="RU219" s="1"/>
      <c r="RV219" s="1"/>
      <c r="RW219" s="1"/>
      <c r="RX219" s="1"/>
      <c r="RY219" s="1"/>
      <c r="RZ219" s="1"/>
      <c r="SA219" s="1"/>
      <c r="SB219" s="1"/>
      <c r="SC219" s="1"/>
      <c r="SD219" s="1"/>
      <c r="SE219" s="1"/>
      <c r="SF219" s="1"/>
      <c r="SG219" s="1"/>
      <c r="SH219" s="1"/>
      <c r="SI219" s="1"/>
      <c r="SJ219" s="1"/>
      <c r="SK219" s="1"/>
      <c r="SL219" s="1"/>
      <c r="SM219" s="1"/>
      <c r="SN219" s="1"/>
      <c r="SO219" s="1"/>
      <c r="SP219" s="1"/>
      <c r="SQ219" s="1"/>
      <c r="SR219" s="1"/>
      <c r="SS219" s="1"/>
      <c r="ST219" s="1"/>
      <c r="SU219" s="1"/>
      <c r="SV219" s="1"/>
      <c r="SW219" s="1"/>
      <c r="SX219" s="1"/>
      <c r="SY219" s="1"/>
      <c r="SZ219" s="1"/>
      <c r="TA219" s="1"/>
      <c r="TB219" s="1"/>
      <c r="TC219" s="1"/>
      <c r="TD219" s="1"/>
      <c r="TE219" s="1"/>
      <c r="TF219" s="1"/>
      <c r="TG219" s="1"/>
      <c r="TH219" s="1"/>
      <c r="TI219" s="1"/>
      <c r="TJ219" s="1"/>
      <c r="TK219" s="1"/>
      <c r="TL219" s="1"/>
      <c r="TM219" s="1"/>
      <c r="TN219" s="1"/>
      <c r="TO219" s="1"/>
      <c r="TP219" s="1"/>
      <c r="TQ219" s="1"/>
      <c r="TR219" s="1"/>
      <c r="TS219" s="1"/>
      <c r="TT219" s="1"/>
      <c r="TU219" s="1"/>
      <c r="TV219" s="1"/>
      <c r="TW219" s="1"/>
      <c r="TX219" s="1"/>
      <c r="TY219" s="1"/>
      <c r="TZ219" s="1"/>
      <c r="UA219" s="1"/>
      <c r="UB219" s="1"/>
      <c r="UC219" s="1"/>
      <c r="UD219" s="1"/>
      <c r="UE219" s="1"/>
      <c r="UF219" s="1"/>
      <c r="UG219" s="1"/>
      <c r="UH219" s="1"/>
      <c r="UI219" s="1"/>
      <c r="UJ219" s="1"/>
      <c r="UK219" s="1"/>
      <c r="UL219" s="1"/>
      <c r="UM219" s="1"/>
      <c r="UN219" s="1"/>
      <c r="UO219" s="1"/>
      <c r="UP219" s="1"/>
      <c r="UQ219" s="1"/>
      <c r="UR219" s="1"/>
      <c r="US219" s="1"/>
      <c r="UT219" s="1"/>
      <c r="UU219" s="1"/>
      <c r="UV219" s="1"/>
      <c r="UW219" s="1"/>
      <c r="UX219" s="1"/>
      <c r="UY219" s="1"/>
      <c r="UZ219" s="1"/>
      <c r="VA219" s="1"/>
      <c r="VB219" s="1"/>
      <c r="VC219" s="1"/>
      <c r="VD219" s="1"/>
      <c r="VE219" s="1"/>
      <c r="VF219" s="1"/>
      <c r="VG219" s="1"/>
      <c r="VH219" s="1"/>
      <c r="VI219" s="1"/>
      <c r="VJ219" s="1"/>
      <c r="VK219" s="1"/>
      <c r="VL219" s="1"/>
      <c r="VM219" s="1"/>
      <c r="VN219" s="1"/>
      <c r="VO219" s="1"/>
      <c r="VP219" s="1"/>
      <c r="VQ219" s="1"/>
      <c r="VR219" s="1"/>
      <c r="VS219" s="1"/>
      <c r="VT219" s="1"/>
      <c r="VU219" s="1"/>
      <c r="VV219" s="1"/>
      <c r="VW219" s="1"/>
      <c r="VX219" s="1"/>
      <c r="VY219" s="1"/>
      <c r="VZ219" s="1"/>
      <c r="WA219" s="1"/>
      <c r="WB219" s="1"/>
      <c r="WC219" s="1"/>
      <c r="WD219" s="1"/>
      <c r="WE219" s="1"/>
      <c r="WF219" s="1"/>
      <c r="WG219" s="1"/>
      <c r="WH219" s="1"/>
      <c r="WI219" s="1"/>
      <c r="WJ219" s="1"/>
      <c r="WK219" s="1"/>
      <c r="WL219" s="1"/>
      <c r="WM219" s="1"/>
      <c r="WN219" s="1"/>
      <c r="WO219" s="1"/>
      <c r="WP219" s="1"/>
      <c r="WQ219" s="1"/>
      <c r="WR219" s="1"/>
      <c r="WS219" s="1"/>
      <c r="WT219" s="1"/>
      <c r="WU219" s="1"/>
      <c r="WV219" s="1"/>
      <c r="WW219" s="1"/>
      <c r="WX219" s="1"/>
      <c r="WY219" s="1"/>
      <c r="WZ219" s="1"/>
      <c r="XA219" s="1"/>
      <c r="XB219" s="1"/>
      <c r="XC219" s="1"/>
      <c r="XD219" s="1"/>
      <c r="XE219" s="1"/>
      <c r="XF219" s="1"/>
      <c r="XG219" s="1"/>
      <c r="XH219" s="1"/>
      <c r="XI219" s="1"/>
      <c r="XJ219" s="1"/>
      <c r="XK219" s="1"/>
      <c r="XL219" s="1"/>
      <c r="XM219" s="1"/>
      <c r="XN219" s="1"/>
      <c r="XO219" s="1"/>
      <c r="XP219" s="1"/>
      <c r="XQ219" s="1"/>
      <c r="XR219" s="1"/>
      <c r="XS219" s="1"/>
      <c r="XT219" s="1"/>
      <c r="XU219" s="1"/>
      <c r="XV219" s="1"/>
      <c r="XW219" s="1"/>
      <c r="XX219" s="1"/>
      <c r="XY219" s="1"/>
      <c r="XZ219" s="1"/>
      <c r="YA219" s="1"/>
      <c r="YB219" s="1"/>
      <c r="YC219" s="1"/>
      <c r="YD219" s="1"/>
      <c r="YE219" s="1"/>
      <c r="YF219" s="1"/>
      <c r="YG219" s="1"/>
      <c r="YH219" s="1"/>
      <c r="YI219" s="1"/>
      <c r="YJ219" s="1"/>
      <c r="YK219" s="1"/>
      <c r="YL219" s="1"/>
      <c r="YM219" s="1"/>
      <c r="YN219" s="1"/>
      <c r="YO219" s="1"/>
      <c r="YP219" s="1"/>
      <c r="YQ219" s="1"/>
      <c r="YR219" s="1"/>
      <c r="YS219" s="1"/>
      <c r="YT219" s="1"/>
      <c r="YU219" s="1"/>
      <c r="YV219" s="1"/>
      <c r="YW219" s="1"/>
      <c r="YX219" s="1"/>
      <c r="YY219" s="1"/>
      <c r="YZ219" s="1"/>
      <c r="ZA219" s="1"/>
      <c r="ZB219" s="1"/>
      <c r="ZC219" s="1"/>
      <c r="ZD219" s="1"/>
      <c r="ZE219" s="1"/>
      <c r="ZF219" s="1"/>
      <c r="ZG219" s="1"/>
      <c r="ZH219" s="1"/>
      <c r="ZI219" s="1"/>
      <c r="ZJ219" s="1"/>
      <c r="ZK219" s="1"/>
      <c r="ZL219" s="1"/>
      <c r="ZM219" s="1"/>
      <c r="ZN219" s="1"/>
      <c r="ZO219" s="1"/>
      <c r="ZP219" s="1"/>
      <c r="ZQ219" s="1"/>
      <c r="ZR219" s="1"/>
      <c r="ZS219" s="1"/>
    </row>
    <row r="220" spans="1:695">
      <c r="A220" s="140"/>
      <c r="C220" s="48"/>
      <c r="D220" s="181"/>
      <c r="E220" s="55"/>
      <c r="F220" s="55"/>
      <c r="G220" s="54"/>
      <c r="H220" s="57"/>
      <c r="I220" s="182"/>
      <c r="J220" s="183"/>
      <c r="K220" s="183"/>
      <c r="L220" s="112"/>
      <c r="M220" s="1"/>
    </row>
    <row r="221" spans="1:695">
      <c r="A221" s="140"/>
      <c r="C221" s="48"/>
      <c r="E221" s="55"/>
      <c r="F221" s="55"/>
      <c r="G221" s="54"/>
      <c r="H221" s="57"/>
      <c r="I221" s="182"/>
      <c r="L221" s="112"/>
      <c r="M221" s="1"/>
    </row>
    <row r="222" spans="1:695" s="94" customFormat="1" ht="13.5" thickBot="1">
      <c r="A222" s="170" t="s">
        <v>151</v>
      </c>
      <c r="B222" s="132"/>
      <c r="C222" s="114" t="s">
        <v>152</v>
      </c>
      <c r="D222" s="143" t="s">
        <v>73</v>
      </c>
      <c r="E222" s="115">
        <v>0.2986111111111111</v>
      </c>
      <c r="F222" s="115">
        <f>E222+(45/(24*60))</f>
        <v>0.3298611111111111</v>
      </c>
      <c r="G222" s="116">
        <f t="shared" ref="G222" si="15">H222*I222</f>
        <v>12225</v>
      </c>
      <c r="H222" s="128">
        <v>250</v>
      </c>
      <c r="I222" s="118">
        <v>48.9</v>
      </c>
      <c r="J222" s="129" t="s">
        <v>32</v>
      </c>
      <c r="K222" s="129" t="s">
        <v>33</v>
      </c>
      <c r="L222" s="119" t="s">
        <v>153</v>
      </c>
      <c r="M222" s="1"/>
      <c r="N222" s="97"/>
      <c r="O222" s="98"/>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c r="HT222" s="1"/>
      <c r="HU222" s="1"/>
      <c r="HV222" s="1"/>
      <c r="HW222" s="1"/>
      <c r="HX222" s="1"/>
      <c r="HY222" s="1"/>
      <c r="HZ222" s="1"/>
      <c r="IA222" s="1"/>
      <c r="IB222" s="1"/>
      <c r="IC222" s="1"/>
      <c r="ID222" s="1"/>
      <c r="IE222" s="1"/>
      <c r="IF222" s="1"/>
      <c r="IG222" s="1"/>
      <c r="IH222" s="1"/>
      <c r="II222" s="1"/>
      <c r="IJ222" s="1"/>
      <c r="IK222" s="1"/>
      <c r="IL222" s="1"/>
      <c r="IM222" s="1"/>
      <c r="IN222" s="1"/>
      <c r="IO222" s="1"/>
      <c r="IP222" s="1"/>
      <c r="IQ222" s="1"/>
      <c r="IR222" s="1"/>
      <c r="IS222" s="1"/>
      <c r="IT222" s="1"/>
      <c r="IU222" s="1"/>
      <c r="IV222" s="1"/>
      <c r="IW222" s="1"/>
      <c r="IX222" s="1"/>
      <c r="IY222" s="1"/>
      <c r="IZ222" s="1"/>
      <c r="JA222" s="1"/>
      <c r="JB222" s="1"/>
      <c r="JC222" s="1"/>
      <c r="JD222" s="1"/>
      <c r="JE222" s="1"/>
      <c r="JF222" s="1"/>
      <c r="JG222" s="1"/>
      <c r="JH222" s="1"/>
      <c r="JI222" s="1"/>
      <c r="JJ222" s="1"/>
      <c r="JK222" s="1"/>
      <c r="JL222" s="1"/>
      <c r="JM222" s="1"/>
      <c r="JN222" s="1"/>
      <c r="JO222" s="1"/>
      <c r="JP222" s="1"/>
      <c r="JQ222" s="1"/>
      <c r="JR222" s="1"/>
      <c r="JS222" s="1"/>
      <c r="JT222" s="1"/>
      <c r="JU222" s="1"/>
      <c r="JV222" s="1"/>
      <c r="JW222" s="1"/>
      <c r="JX222" s="1"/>
      <c r="JY222" s="1"/>
      <c r="JZ222" s="1"/>
      <c r="KA222" s="1"/>
      <c r="KB222" s="1"/>
      <c r="KC222" s="1"/>
      <c r="KD222" s="1"/>
      <c r="KE222" s="1"/>
      <c r="KF222" s="1"/>
      <c r="KG222" s="1"/>
      <c r="KH222" s="1"/>
      <c r="KI222" s="1"/>
      <c r="KJ222" s="1"/>
      <c r="KK222" s="1"/>
      <c r="KL222" s="1"/>
      <c r="KM222" s="1"/>
      <c r="KN222" s="1"/>
      <c r="KO222" s="1"/>
      <c r="KP222" s="1"/>
      <c r="KQ222" s="1"/>
      <c r="KR222" s="1"/>
      <c r="KS222" s="1"/>
      <c r="KT222" s="1"/>
      <c r="KU222" s="1"/>
      <c r="KV222" s="1"/>
      <c r="KW222" s="1"/>
      <c r="KX222" s="1"/>
      <c r="KY222" s="1"/>
      <c r="KZ222" s="1"/>
      <c r="LA222" s="1"/>
      <c r="LB222" s="1"/>
      <c r="LC222" s="1"/>
      <c r="LD222" s="1"/>
      <c r="LE222" s="1"/>
      <c r="LF222" s="1"/>
      <c r="LG222" s="1"/>
      <c r="LH222" s="1"/>
      <c r="LI222" s="1"/>
      <c r="LJ222" s="1"/>
      <c r="LK222" s="1"/>
      <c r="LL222" s="1"/>
      <c r="LM222" s="1"/>
      <c r="LN222" s="1"/>
      <c r="LO222" s="1"/>
      <c r="LP222" s="1"/>
      <c r="LQ222" s="1"/>
      <c r="LR222" s="1"/>
      <c r="LS222" s="1"/>
      <c r="LT222" s="1"/>
      <c r="LU222" s="1"/>
      <c r="LV222" s="1"/>
      <c r="LW222" s="1"/>
      <c r="LX222" s="1"/>
      <c r="LY222" s="1"/>
      <c r="LZ222" s="1"/>
      <c r="MA222" s="1"/>
      <c r="MB222" s="1"/>
      <c r="MC222" s="1"/>
      <c r="MD222" s="1"/>
      <c r="ME222" s="1"/>
      <c r="MF222" s="1"/>
      <c r="MG222" s="1"/>
      <c r="MH222" s="1"/>
      <c r="MI222" s="1"/>
      <c r="MJ222" s="1"/>
      <c r="MK222" s="1"/>
      <c r="ML222" s="1"/>
      <c r="MM222" s="1"/>
      <c r="MN222" s="1"/>
      <c r="MO222" s="1"/>
      <c r="MP222" s="1"/>
      <c r="MQ222" s="1"/>
      <c r="MR222" s="1"/>
      <c r="MS222" s="1"/>
      <c r="MT222" s="1"/>
      <c r="MU222" s="1"/>
      <c r="MV222" s="1"/>
      <c r="MW222" s="1"/>
      <c r="MX222" s="1"/>
      <c r="MY222" s="1"/>
      <c r="MZ222" s="1"/>
      <c r="NA222" s="1"/>
      <c r="NB222" s="1"/>
      <c r="NC222" s="1"/>
      <c r="ND222" s="1"/>
      <c r="NE222" s="1"/>
      <c r="NF222" s="1"/>
      <c r="NG222" s="1"/>
      <c r="NH222" s="1"/>
      <c r="NI222" s="1"/>
      <c r="NJ222" s="1"/>
      <c r="NK222" s="1"/>
      <c r="NL222" s="1"/>
      <c r="NM222" s="1"/>
      <c r="NN222" s="1"/>
      <c r="NO222" s="1"/>
      <c r="NP222" s="1"/>
      <c r="NQ222" s="1"/>
      <c r="NR222" s="1"/>
      <c r="NS222" s="1"/>
      <c r="NT222" s="1"/>
      <c r="NU222" s="1"/>
      <c r="NV222" s="1"/>
      <c r="NW222" s="1"/>
      <c r="NX222" s="1"/>
      <c r="NY222" s="1"/>
      <c r="NZ222" s="1"/>
      <c r="OA222" s="1"/>
      <c r="OB222" s="1"/>
      <c r="OC222" s="1"/>
      <c r="OD222" s="1"/>
      <c r="OE222" s="1"/>
      <c r="OF222" s="1"/>
      <c r="OG222" s="1"/>
      <c r="OH222" s="1"/>
      <c r="OI222" s="1"/>
      <c r="OJ222" s="1"/>
      <c r="OK222" s="1"/>
      <c r="OL222" s="1"/>
      <c r="OM222" s="1"/>
      <c r="ON222" s="1"/>
      <c r="OO222" s="1"/>
      <c r="OP222" s="1"/>
      <c r="OQ222" s="1"/>
      <c r="OR222" s="1"/>
      <c r="OS222" s="1"/>
      <c r="OT222" s="1"/>
      <c r="OU222" s="1"/>
      <c r="OV222" s="1"/>
      <c r="OW222" s="1"/>
      <c r="OX222" s="1"/>
      <c r="OY222" s="1"/>
      <c r="OZ222" s="1"/>
      <c r="PA222" s="1"/>
      <c r="PB222" s="1"/>
      <c r="PC222" s="1"/>
      <c r="PD222" s="1"/>
      <c r="PE222" s="1"/>
      <c r="PF222" s="1"/>
      <c r="PG222" s="1"/>
      <c r="PH222" s="1"/>
      <c r="PI222" s="1"/>
      <c r="PJ222" s="1"/>
      <c r="PK222" s="1"/>
      <c r="PL222" s="1"/>
      <c r="PM222" s="1"/>
      <c r="PN222" s="1"/>
      <c r="PO222" s="1"/>
      <c r="PP222" s="1"/>
      <c r="PQ222" s="1"/>
      <c r="PR222" s="1"/>
      <c r="PS222" s="1"/>
      <c r="PT222" s="1"/>
      <c r="PU222" s="1"/>
      <c r="PV222" s="1"/>
      <c r="PW222" s="1"/>
      <c r="PX222" s="1"/>
      <c r="PY222" s="1"/>
      <c r="PZ222" s="1"/>
      <c r="QA222" s="1"/>
      <c r="QB222" s="1"/>
      <c r="QC222" s="1"/>
      <c r="QD222" s="1"/>
      <c r="QE222" s="1"/>
      <c r="QF222" s="1"/>
      <c r="QG222" s="1"/>
      <c r="QH222" s="1"/>
      <c r="QI222" s="1"/>
      <c r="QJ222" s="1"/>
      <c r="QK222" s="1"/>
      <c r="QL222" s="1"/>
      <c r="QM222" s="1"/>
      <c r="QN222" s="1"/>
      <c r="QO222" s="1"/>
      <c r="QP222" s="1"/>
      <c r="QQ222" s="1"/>
      <c r="QR222" s="1"/>
      <c r="QS222" s="1"/>
      <c r="QT222" s="1"/>
      <c r="QU222" s="1"/>
      <c r="QV222" s="1"/>
      <c r="QW222" s="1"/>
      <c r="QX222" s="1"/>
      <c r="QY222" s="1"/>
      <c r="QZ222" s="1"/>
      <c r="RA222" s="1"/>
      <c r="RB222" s="1"/>
      <c r="RC222" s="1"/>
      <c r="RD222" s="1"/>
      <c r="RE222" s="1"/>
      <c r="RF222" s="1"/>
      <c r="RG222" s="1"/>
      <c r="RH222" s="1"/>
      <c r="RI222" s="1"/>
      <c r="RJ222" s="1"/>
      <c r="RK222" s="1"/>
      <c r="RL222" s="1"/>
      <c r="RM222" s="1"/>
      <c r="RN222" s="1"/>
      <c r="RO222" s="1"/>
      <c r="RP222" s="1"/>
      <c r="RQ222" s="1"/>
      <c r="RR222" s="1"/>
      <c r="RS222" s="1"/>
      <c r="RT222" s="1"/>
      <c r="RU222" s="1"/>
      <c r="RV222" s="1"/>
      <c r="RW222" s="1"/>
      <c r="RX222" s="1"/>
      <c r="RY222" s="1"/>
      <c r="RZ222" s="1"/>
      <c r="SA222" s="1"/>
      <c r="SB222" s="1"/>
      <c r="SC222" s="1"/>
      <c r="SD222" s="1"/>
      <c r="SE222" s="1"/>
      <c r="SF222" s="1"/>
      <c r="SG222" s="1"/>
      <c r="SH222" s="1"/>
      <c r="SI222" s="1"/>
      <c r="SJ222" s="1"/>
      <c r="SK222" s="1"/>
      <c r="SL222" s="1"/>
      <c r="SM222" s="1"/>
      <c r="SN222" s="1"/>
      <c r="SO222" s="1"/>
      <c r="SP222" s="1"/>
      <c r="SQ222" s="1"/>
      <c r="SR222" s="1"/>
      <c r="SS222" s="1"/>
      <c r="ST222" s="1"/>
      <c r="SU222" s="1"/>
      <c r="SV222" s="1"/>
      <c r="SW222" s="1"/>
      <c r="SX222" s="1"/>
      <c r="SY222" s="1"/>
      <c r="SZ222" s="1"/>
      <c r="TA222" s="1"/>
      <c r="TB222" s="1"/>
      <c r="TC222" s="1"/>
      <c r="TD222" s="1"/>
      <c r="TE222" s="1"/>
      <c r="TF222" s="1"/>
      <c r="TG222" s="1"/>
      <c r="TH222" s="1"/>
      <c r="TI222" s="1"/>
      <c r="TJ222" s="1"/>
      <c r="TK222" s="1"/>
      <c r="TL222" s="1"/>
      <c r="TM222" s="1"/>
      <c r="TN222" s="1"/>
      <c r="TO222" s="1"/>
      <c r="TP222" s="1"/>
      <c r="TQ222" s="1"/>
      <c r="TR222" s="1"/>
      <c r="TS222" s="1"/>
      <c r="TT222" s="1"/>
      <c r="TU222" s="1"/>
      <c r="TV222" s="1"/>
      <c r="TW222" s="1"/>
      <c r="TX222" s="1"/>
      <c r="TY222" s="1"/>
      <c r="TZ222" s="1"/>
      <c r="UA222" s="1"/>
      <c r="UB222" s="1"/>
      <c r="UC222" s="1"/>
      <c r="UD222" s="1"/>
      <c r="UE222" s="1"/>
      <c r="UF222" s="1"/>
      <c r="UG222" s="1"/>
      <c r="UH222" s="1"/>
      <c r="UI222" s="1"/>
      <c r="UJ222" s="1"/>
      <c r="UK222" s="1"/>
      <c r="UL222" s="1"/>
      <c r="UM222" s="1"/>
      <c r="UN222" s="1"/>
      <c r="UO222" s="1"/>
      <c r="UP222" s="1"/>
      <c r="UQ222" s="1"/>
      <c r="UR222" s="1"/>
      <c r="US222" s="1"/>
      <c r="UT222" s="1"/>
      <c r="UU222" s="1"/>
      <c r="UV222" s="1"/>
      <c r="UW222" s="1"/>
      <c r="UX222" s="1"/>
      <c r="UY222" s="1"/>
      <c r="UZ222" s="1"/>
      <c r="VA222" s="1"/>
      <c r="VB222" s="1"/>
      <c r="VC222" s="1"/>
      <c r="VD222" s="1"/>
      <c r="VE222" s="1"/>
      <c r="VF222" s="1"/>
      <c r="VG222" s="1"/>
      <c r="VH222" s="1"/>
      <c r="VI222" s="1"/>
      <c r="VJ222" s="1"/>
      <c r="VK222" s="1"/>
      <c r="VL222" s="1"/>
      <c r="VM222" s="1"/>
      <c r="VN222" s="1"/>
      <c r="VO222" s="1"/>
      <c r="VP222" s="1"/>
      <c r="VQ222" s="1"/>
      <c r="VR222" s="1"/>
      <c r="VS222" s="1"/>
      <c r="VT222" s="1"/>
      <c r="VU222" s="1"/>
      <c r="VV222" s="1"/>
      <c r="VW222" s="1"/>
      <c r="VX222" s="1"/>
      <c r="VY222" s="1"/>
      <c r="VZ222" s="1"/>
      <c r="WA222" s="1"/>
      <c r="WB222" s="1"/>
      <c r="WC222" s="1"/>
      <c r="WD222" s="1"/>
      <c r="WE222" s="1"/>
      <c r="WF222" s="1"/>
      <c r="WG222" s="1"/>
      <c r="WH222" s="1"/>
      <c r="WI222" s="1"/>
      <c r="WJ222" s="1"/>
      <c r="WK222" s="1"/>
      <c r="WL222" s="1"/>
      <c r="WM222" s="1"/>
      <c r="WN222" s="1"/>
      <c r="WO222" s="1"/>
      <c r="WP222" s="1"/>
      <c r="WQ222" s="1"/>
      <c r="WR222" s="1"/>
      <c r="WS222" s="1"/>
      <c r="WT222" s="1"/>
      <c r="WU222" s="1"/>
      <c r="WV222" s="1"/>
      <c r="WW222" s="1"/>
      <c r="WX222" s="1"/>
      <c r="WY222" s="1"/>
      <c r="WZ222" s="1"/>
      <c r="XA222" s="1"/>
      <c r="XB222" s="1"/>
      <c r="XC222" s="1"/>
      <c r="XD222" s="1"/>
      <c r="XE222" s="1"/>
      <c r="XF222" s="1"/>
      <c r="XG222" s="1"/>
      <c r="XH222" s="1"/>
      <c r="XI222" s="1"/>
      <c r="XJ222" s="1"/>
      <c r="XK222" s="1"/>
      <c r="XL222" s="1"/>
      <c r="XM222" s="1"/>
      <c r="XN222" s="1"/>
      <c r="XO222" s="1"/>
      <c r="XP222" s="1"/>
      <c r="XQ222" s="1"/>
      <c r="XR222" s="1"/>
      <c r="XS222" s="1"/>
      <c r="XT222" s="1"/>
      <c r="XU222" s="1"/>
      <c r="XV222" s="1"/>
      <c r="XW222" s="1"/>
      <c r="XX222" s="1"/>
      <c r="XY222" s="1"/>
      <c r="XZ222" s="1"/>
      <c r="YA222" s="1"/>
      <c r="YB222" s="1"/>
      <c r="YC222" s="1"/>
      <c r="YD222" s="1"/>
      <c r="YE222" s="1"/>
      <c r="YF222" s="1"/>
      <c r="YG222" s="1"/>
      <c r="YH222" s="1"/>
      <c r="YI222" s="1"/>
      <c r="YJ222" s="1"/>
      <c r="YK222" s="1"/>
      <c r="YL222" s="1"/>
      <c r="YM222" s="1"/>
      <c r="YN222" s="1"/>
      <c r="YO222" s="1"/>
      <c r="YP222" s="1"/>
      <c r="YQ222" s="1"/>
      <c r="YR222" s="1"/>
      <c r="YS222" s="1"/>
      <c r="YT222" s="1"/>
      <c r="YU222" s="1"/>
      <c r="YV222" s="1"/>
      <c r="YW222" s="1"/>
      <c r="YX222" s="1"/>
      <c r="YY222" s="1"/>
      <c r="YZ222" s="1"/>
      <c r="ZA222" s="1"/>
      <c r="ZB222" s="1"/>
      <c r="ZC222" s="1"/>
      <c r="ZD222" s="1"/>
      <c r="ZE222" s="1"/>
      <c r="ZF222" s="1"/>
      <c r="ZG222" s="1"/>
      <c r="ZH222" s="1"/>
      <c r="ZI222" s="1"/>
      <c r="ZJ222" s="1"/>
      <c r="ZK222" s="1"/>
      <c r="ZL222" s="1"/>
      <c r="ZM222" s="1"/>
      <c r="ZN222" s="1"/>
      <c r="ZO222" s="1"/>
      <c r="ZP222" s="1"/>
      <c r="ZQ222" s="1"/>
      <c r="ZR222" s="1"/>
      <c r="ZS222" s="1"/>
    </row>
    <row r="223" spans="1:695">
      <c r="C223" s="48"/>
      <c r="E223" s="55"/>
      <c r="F223" s="76"/>
      <c r="G223" s="54"/>
      <c r="H223" s="57"/>
      <c r="I223" s="57"/>
    </row>
  </sheetData>
  <sortState xmlns:xlrd2="http://schemas.microsoft.com/office/spreadsheetml/2017/richdata2" ref="C81:L82">
    <sortCondition ref="C82"/>
  </sortState>
  <mergeCells count="2">
    <mergeCell ref="E2:F2"/>
    <mergeCell ref="A13:G13"/>
  </mergeCells>
  <phoneticPr fontId="6" type="noConversion"/>
  <hyperlinks>
    <hyperlink ref="A15" r:id="rId1" xr:uid="{DDE2E57E-6732-4467-B25B-92AEB004058F}"/>
    <hyperlink ref="A112" r:id="rId2" xr:uid="{18795283-3208-4E46-8A0C-55216D9E13CA}"/>
    <hyperlink ref="A206" r:id="rId3" xr:uid="{F4676168-686A-44CE-BEAE-6CF60F6508D7}"/>
    <hyperlink ref="A216" r:id="rId4" xr:uid="{496221A0-505D-4ADE-B236-9DC03374604F}"/>
    <hyperlink ref="A42" r:id="rId5" xr:uid="{001B06BC-E510-422E-BA83-ED77F30A8063}"/>
  </hyperlinks>
  <pageMargins left="0.7" right="0.7" top="0.75" bottom="0.75" header="0.3" footer="0.3"/>
  <pageSetup paperSize="8" scale="38" fitToHeight="0" orientation="landscape"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AIMI Työtiladokumentti" ma:contentTypeID="0x01010040485BB5EA91409BADF540D1B0254D33040037A5139D7A2F844ABA94388EB3809626" ma:contentTypeVersion="133" ma:contentTypeDescription="Taimin työtiloissa käytettävä sisältötyyppi. Pohjautuu TAIMI Yleisdokumentti-sisältötyyppiin, josta on siivottu mm. joitakin viestinnällisen intran metatietoja pois ja järjestetty metatiedot eri järjestykseen." ma:contentTypeScope="" ma:versionID="8359527a6fb962a52919effd2fbabc89">
  <xsd:schema xmlns:xsd="http://www.w3.org/2001/XMLSchema" xmlns:xs="http://www.w3.org/2001/XMLSchema" xmlns:p="http://schemas.microsoft.com/office/2006/metadata/properties" xmlns:ns2="a90a8554-5475-4609-9feb-2f024996965b" targetNamespace="http://schemas.microsoft.com/office/2006/metadata/properties" ma:root="true" ma:fieldsID="2c444d84ab70c81cffe288236c0c5089" ns2:_="">
    <xsd:import namespace="a90a8554-5475-4609-9feb-2f024996965b"/>
    <xsd:element name="properties">
      <xsd:complexType>
        <xsd:sequence>
          <xsd:element name="documentManagement">
            <xsd:complexType>
              <xsd:all>
                <xsd:element ref="ns2:Päiväys" minOccurs="0"/>
                <xsd:element ref="ns2:Dokumenttityyppi" minOccurs="0"/>
                <xsd:element ref="ns2:Dokumentin_x0020_tila" minOccurs="0"/>
                <xsd:element ref="ns2:KEHALaatija" minOccurs="0"/>
                <xsd:element ref="ns2:Lisatieto" minOccurs="0"/>
                <xsd:element ref="ns2:Diaarinumero" minOccurs="0"/>
                <xsd:element ref="ns2:h5218b789dcc4879ac7e2471126f729c" minOccurs="0"/>
                <xsd:element ref="ns2:cdf3ae8bf76741b5a3048f7f7f6eee61" minOccurs="0"/>
                <xsd:element ref="ns2:TaxCatchAll" minOccurs="0"/>
                <xsd:element ref="ns2:ic4bbedd957942e9b7ae9016b7d801af" minOccurs="0"/>
                <xsd:element ref="ns2:ha41659fa04643d0ac27d4c98155f03c" minOccurs="0"/>
                <xsd:element ref="ns2:TaxCatchAllLabel" minOccurs="0"/>
                <xsd:element ref="ns2:Projekt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a8554-5475-4609-9feb-2f024996965b" elementFormDefault="qualified">
    <xsd:import namespace="http://schemas.microsoft.com/office/2006/documentManagement/types"/>
    <xsd:import namespace="http://schemas.microsoft.com/office/infopath/2007/PartnerControls"/>
    <xsd:element name="Päiväys" ma:index="2" nillable="true" ma:displayName="Päiväys" ma:description="Päivämäärä muodossa pp.kk.vvvv   HUOM! Ei ole sama kuin Muokkauspäivä, joka muuttuu aina kun dokumentin sisältöä tai ominaisuuksia muutetaan" ma:format="DateOnly" ma:internalName="P_x00e4_iv_x00e4_ys">
      <xsd:simpleType>
        <xsd:restriction base="dms:DateTime"/>
      </xsd:simpleType>
    </xsd:element>
    <xsd:element name="Dokumenttityyppi" ma:index="3" nillable="true" ma:displayName="Dokumenttityyppi" ma:description="Valitse dokumentin sisältöä ja käyttötarkoitusta kuvaava dokumenttityyppi. Käytä yleistyyppejä eli esim. Henkilöstösuunnitelma ja Taloussuunnitelma ovat molemmat Suunnitelma-tyyppisiä. Tarkenna tyyppiä tarvittaessa esim. dokumentin nimessä." ma:format="Dropdown" ma:internalName="Dokumenttityyppi">
      <xsd:simpleType>
        <xsd:restriction base="dms:Choice">
          <xsd:enumeration value="TUNTEMATON"/>
          <xsd:enumeration value="Muu dokumenttityyppi"/>
          <xsd:enumeration value="Aloite"/>
          <xsd:enumeration value="Analyysi"/>
          <xsd:enumeration value="Ansioluettelo"/>
          <xsd:enumeration value="Arvio"/>
          <xsd:enumeration value="Arviointi"/>
          <xsd:enumeration value="Asettamispäätös"/>
          <xsd:enumeration value="Asetus"/>
          <xsd:enumeration value="Asiakirjamalli"/>
          <xsd:enumeration value="Asialista"/>
          <xsd:enumeration value="Ehdotus"/>
          <xsd:enumeration value="Esite"/>
          <xsd:enumeration value="Esittely"/>
          <xsd:enumeration value="Esitys"/>
          <xsd:enumeration value="Esityslista"/>
          <xsd:enumeration value="Haaste"/>
          <xsd:enumeration value="Hakemus"/>
          <xsd:enumeration value="Hankekortti"/>
          <xsd:enumeration value="Hinnasto"/>
          <xsd:enumeration value="Huomautus"/>
          <xsd:enumeration value="Hyvitys"/>
          <xsd:enumeration value="Hyväksyminen"/>
          <xsd:enumeration value="Ilmoitus"/>
          <xsd:enumeration value="Jälkiarviointi"/>
          <xsd:enumeration value="Kannanotto"/>
          <xsd:enumeration value="Kartta"/>
          <xsd:enumeration value="Kehittämisehdotus"/>
          <xsd:enumeration value="Kirje"/>
          <xsd:enumeration value="Kokouskutsu"/>
          <xsd:enumeration value="Korvaus"/>
          <xsd:enumeration value="Kuittauspyyntö"/>
          <xsd:enumeration value="Kuitti"/>
          <xsd:enumeration value="Kustannusarvio"/>
          <xsd:enumeration value="Kutsu"/>
          <xsd:enumeration value="Kuuleminen"/>
          <xsd:enumeration value="Kuulutus"/>
          <xsd:enumeration value="Kuvaus"/>
          <xsd:enumeration value="Laskelma"/>
          <xsd:enumeration value="Lasku"/>
          <xsd:enumeration value="Lausunto"/>
          <xsd:enumeration value="Lausuntopyyntö"/>
          <xsd:enumeration value="Liite"/>
          <xsd:enumeration value="Linkki"/>
          <xsd:enumeration value="Lista"/>
          <xsd:enumeration value="Lomake"/>
          <xsd:enumeration value="Loppuraportti"/>
          <xsd:enumeration value="Luettelo"/>
          <xsd:enumeration value="Lupa"/>
          <xsd:enumeration value="Lähete"/>
          <xsd:enumeration value="Määrittely"/>
          <xsd:enumeration value="Määritys"/>
          <xsd:enumeration value="Määrärahakirje"/>
          <xsd:enumeration value="Muistio"/>
          <xsd:enumeration value="Muutosilmoitus"/>
          <xsd:enumeration value="Nimitys"/>
          <xsd:enumeration value="Ohje"/>
          <xsd:enumeration value="Ohjelma"/>
          <xsd:enumeration value="Oikaisupäätös"/>
          <xsd:enumeration value="Palautuspyyntö"/>
          <xsd:enumeration value="Palvelukuvaus"/>
          <xsd:enumeration value="Perustelumuistio"/>
          <xsd:enumeration value="Politiikka"/>
          <xsd:enumeration value="Posteri"/>
          <xsd:enumeration value="Projektiehdotus"/>
          <xsd:enumeration value="Projektisuunnitelma"/>
          <xsd:enumeration value="Prosessikuvaus"/>
          <xsd:enumeration value="Pyyntö"/>
          <xsd:enumeration value="Päätös"/>
          <xsd:enumeration value="Pöytäkirja"/>
          <xsd:enumeration value="Raportti"/>
          <xsd:enumeration value="Rekisteriseloste"/>
          <xsd:enumeration value="Reklamaatio"/>
          <xsd:enumeration value="Resurssivaraus"/>
          <xsd:enumeration value="Saate"/>
          <xsd:enumeration value="Selvityspyyntö"/>
          <xsd:enumeration value="Sitoumus"/>
          <xsd:enumeration value="Sivusto"/>
          <xsd:enumeration value="Sopimus"/>
          <xsd:enumeration value="Strategia"/>
          <xsd:enumeration value="Suunnitelma"/>
          <xsd:enumeration value="Sähköpostiviesti"/>
          <xsd:enumeration value="Tarjous"/>
          <xsd:enumeration value="Tarjouspyyntö"/>
          <xsd:enumeration value="Tarkastus"/>
          <xsd:enumeration value="Tehtävänkuva"/>
          <xsd:enumeration value="Tiedote"/>
          <xsd:enumeration value="Tietojärjestelmäseloste"/>
          <xsd:enumeration value="Tietosuojaseloste"/>
          <xsd:enumeration value="Tilaus"/>
          <xsd:enumeration value="Tilausvahvistus"/>
          <xsd:enumeration value="Todistus"/>
          <xsd:enumeration value="Toimeksianto"/>
          <xsd:enumeration value="Tosite"/>
          <xsd:enumeration value="Työjärjestys"/>
          <xsd:enumeration value="Urakkaohjelma"/>
          <xsd:enumeration value="Uutiskirje"/>
          <xsd:enumeration value="Vaatimus"/>
          <xsd:enumeration value="Valitus"/>
          <xsd:enumeration value="Valitusosoitus"/>
          <xsd:enumeration value="Vastaus"/>
          <xsd:enumeration value="Vastine"/>
          <xsd:enumeration value="Video"/>
          <xsd:enumeration value="Yhteenveto"/>
          <xsd:enumeration value="Äänitiedosto"/>
          <xsd:enumeration value="Palvelusopimus"/>
          <xsd:enumeration value="Toimeksiantosopimus"/>
          <xsd:enumeration value="Toimitussopimus"/>
          <xsd:enumeration value="Toimittajasopimus"/>
          <xsd:enumeration value="Tietoturvallisuussopimus"/>
          <xsd:enumeration value="Tutkintapyyntö"/>
          <xsd:enumeration value="Työmääräarvio"/>
          <xsd:enumeration value="Vaatimusmäärittely"/>
        </xsd:restriction>
      </xsd:simpleType>
    </xsd:element>
    <xsd:element name="Dokumentin_x0020_tila" ma:index="4" nillable="true" ma:displayName="Dokumentin tila" ma:description="Valitse dokumentin tila" ma:format="Dropdown" ma:internalName="Dokumentin_x0020_tila">
      <xsd:simpleType>
        <xsd:restriction base="dms:Choice">
          <xsd:enumeration value="Luonnos"/>
          <xsd:enumeration value="Lausunnolla"/>
          <xsd:enumeration value="Katselmoitavana"/>
          <xsd:enumeration value="Kommentoitavana"/>
          <xsd:enumeration value="Valmis"/>
          <xsd:enumeration value="Hyväksytty"/>
          <xsd:enumeration value="Allekirjoitettu"/>
          <xsd:enumeration value="Arkistoitu"/>
          <xsd:enumeration value="Toimitettu allekirjoitettavaksi"/>
        </xsd:restriction>
      </xsd:simpleType>
    </xsd:element>
    <xsd:element name="KEHALaatija" ma:index="5" nillable="true" ma:displayName="Laatija" ma:description="Dokumentin laatija(t)/kirjoittaja(t)/valmistelija(t). Kirjoita muodossa Sukunimi Etunimi ja useampi nimi pilkulla erotettuina. Laatijaorganisaatio on omana tietonaan. HUOM! Ei ole sama kuin Muokkaaja, joka päivittyy aina automaattisesti!" ma:format="Dropdown" ma:internalName="KEHALaatija">
      <xsd:simpleType>
        <xsd:restriction base="dms:Text">
          <xsd:maxLength value="255"/>
        </xsd:restriction>
      </xsd:simpleType>
    </xsd:element>
    <xsd:element name="Lisatieto" ma:index="7" nillable="true" ma:displayName="Lisatieto" ma:description="Dokumenttiin liittyvä vapaamuotoinen lisätieto" ma:internalName="Lisatieto">
      <xsd:simpleType>
        <xsd:restriction base="dms:Text">
          <xsd:maxLength value="255"/>
        </xsd:restriction>
      </xsd:simpleType>
    </xsd:element>
    <xsd:element name="Diaarinumero" ma:index="8" nillable="true" ma:displayName="Diaarinumero" ma:description="Arkistoitavat dokumentit pitää toimittaa viraston asiankäsittelyjärjestelmään (esim. USPA), josta saadaan dokumentille diaarinumero/asian tunnus. Dokumentin tallentaminen työtilaan ei vastaa arkistointia vaan on lähinnä työkappale tai kopio! Kirjoita tähän asiankäsittelyjärjestelmästä saatu diaarinumero. Jos tässä diaarinumerokentässä on tieto, silloin alkuperäinen dokumentti on löydettävissä asiankäsittelyjärjestelmästä samalla diaarinumerolla." ma:indexed="true" ma:internalName="Diaarinumero">
      <xsd:simpleType>
        <xsd:restriction base="dms:Text">
          <xsd:maxLength value="255"/>
        </xsd:restriction>
      </xsd:simpleType>
    </xsd:element>
    <xsd:element name="h5218b789dcc4879ac7e2471126f729c" ma:index="18" nillable="true" ma:taxonomy="true" ma:internalName="h5218b789dcc4879ac7e2471126f729c" ma:taxonomyFieldName="Laatijaorganisaatio" ma:displayName="Laatijaorganisaatio" ma:default="" ma:fieldId="{15218b78-9dcc-4879-ac7e-2471126f729c}" ma:sspId="d2c86073-d20c-4242-97f1-555d65605501" ma:termSetId="3048278a-efee-4f89-97d2-3a09c7261644" ma:anchorId="00000000-0000-0000-0000-000000000000" ma:open="true" ma:isKeyword="false">
      <xsd:complexType>
        <xsd:sequence>
          <xsd:element ref="pc:Terms" minOccurs="0" maxOccurs="1"/>
        </xsd:sequence>
      </xsd:complexType>
    </xsd:element>
    <xsd:element name="cdf3ae8bf76741b5a3048f7f7f6eee61" ma:index="20" nillable="true" ma:taxonomy="true" ma:internalName="cdf3ae8bf76741b5a3048f7f7f6eee61" ma:taxonomyFieldName="Kohdevirastot" ma:displayName="Kohdevirastot" ma:default="" ma:fieldId="{cdf3ae8b-f767-41b5-a304-8f7f7f6eee61}" ma:taxonomyMulti="true" ma:sspId="d2c86073-d20c-4242-97f1-555d65605501" ma:termSetId="63820ef9-0d8b-440d-bb2a-a34f31636611"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82cdd2f2-290b-4248-98ce-8660527d5bf4}" ma:internalName="TaxCatchAll" ma:showField="CatchAllData"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ic4bbedd957942e9b7ae9016b7d801af" ma:index="22" nillable="true" ma:taxonomy="true" ma:internalName="ic4bbedd957942e9b7ae9016b7d801af" ma:taxonomyFieldName="Kohdepaikkakunnat" ma:displayName="Kohdepaikkakunnat" ma:default="" ma:fieldId="{2c4bbedd-9579-42e9-b7ae-9016b7d801af}" ma:taxonomyMulti="true" ma:sspId="d2c86073-d20c-4242-97f1-555d65605501" ma:termSetId="0dc2f29c-0234-492f-8714-dea2e1be5dcc" ma:anchorId="00000000-0000-0000-0000-000000000000" ma:open="false" ma:isKeyword="false">
      <xsd:complexType>
        <xsd:sequence>
          <xsd:element ref="pc:Terms" minOccurs="0" maxOccurs="1"/>
        </xsd:sequence>
      </xsd:complexType>
    </xsd:element>
    <xsd:element name="ha41659fa04643d0ac27d4c98155f03c" ma:index="23" nillable="true" ma:taxonomy="true" ma:internalName="ha41659fa04643d0ac27d4c98155f03c" ma:taxonomyFieldName="Sis_x00e4_lt_x00f6_aihe" ma:displayName="Sisältöaihe" ma:default="" ma:fieldId="{1a41659f-a046-43d0-ac27-d4c98155f03c}" ma:sspId="d2c86073-d20c-4242-97f1-555d65605501" ma:termSetId="908b95f9-7a2e-4422-b2f4-f82e2c0341e9"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82cdd2f2-290b-4248-98ce-8660527d5bf4}" ma:internalName="TaxCatchAllLabel" ma:readOnly="true" ma:showField="CatchAllDataLabel"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Projekti" ma:index="25" nillable="true" ma:displayName="Projekti" ma:description="Projektin nimi, lyhenne tai tunniste (esim. projektinumero). Jos käytetään projektin nimeä, kiinnitä huomiota oikeinkirjoitukseen, jotta Projekti-metatiedolla voidaan helposti hakea yhteen tietytyn projektiin liittyvät dokumentit." ma:internalName="Projekti">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Sisältölaji"/>
        <xsd:element ref="dc:title" minOccurs="0" maxOccurs="1" ma:index="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2c86073-d20c-4242-97f1-555d65605501" ContentTypeId="0x01010040485BB5EA91409BADF540D1B0254D3304" PreviousValue="false"/>
</file>

<file path=customXml/item3.xml><?xml version="1.0" encoding="utf-8"?>
<p:properties xmlns:p="http://schemas.microsoft.com/office/2006/metadata/properties" xmlns:xsi="http://www.w3.org/2001/XMLSchema-instance" xmlns:pc="http://schemas.microsoft.com/office/infopath/2007/PartnerControls">
  <documentManagement>
    <ha41659fa04643d0ac27d4c98155f03c xmlns="a90a8554-5475-4609-9feb-2f024996965b">
      <Terms xmlns="http://schemas.microsoft.com/office/infopath/2007/PartnerControls"/>
    </ha41659fa04643d0ac27d4c98155f03c>
    <Dokumentin_x0020_tila xmlns="a90a8554-5475-4609-9feb-2f024996965b" xsi:nil="true"/>
    <Diaarinumero xmlns="a90a8554-5475-4609-9feb-2f024996965b" xsi:nil="true"/>
    <Dokumenttityyppi xmlns="a90a8554-5475-4609-9feb-2f024996965b" xsi:nil="true"/>
    <TaxCatchAll xmlns="a90a8554-5475-4609-9feb-2f024996965b"/>
    <KEHALaatija xmlns="a90a8554-5475-4609-9feb-2f024996965b" xsi:nil="true"/>
    <h5218b789dcc4879ac7e2471126f729c xmlns="a90a8554-5475-4609-9feb-2f024996965b">
      <Terms xmlns="http://schemas.microsoft.com/office/infopath/2007/PartnerControls"/>
    </h5218b789dcc4879ac7e2471126f729c>
    <ic4bbedd957942e9b7ae9016b7d801af xmlns="a90a8554-5475-4609-9feb-2f024996965b">
      <Terms xmlns="http://schemas.microsoft.com/office/infopath/2007/PartnerControls"/>
    </ic4bbedd957942e9b7ae9016b7d801af>
    <Päiväys xmlns="a90a8554-5475-4609-9feb-2f024996965b" xsi:nil="true"/>
    <cdf3ae8bf76741b5a3048f7f7f6eee61 xmlns="a90a8554-5475-4609-9feb-2f024996965b">
      <Terms xmlns="http://schemas.microsoft.com/office/infopath/2007/PartnerControls"/>
    </cdf3ae8bf76741b5a3048f7f7f6eee61>
    <Projekti xmlns="a90a8554-5475-4609-9feb-2f024996965b" xsi:nil="true"/>
    <Lisatieto xmlns="a90a8554-5475-4609-9feb-2f024996965b"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B08E97-CEE5-4ECC-B0E8-7FB24EB35044}"/>
</file>

<file path=customXml/itemProps2.xml><?xml version="1.0" encoding="utf-8"?>
<ds:datastoreItem xmlns:ds="http://schemas.openxmlformats.org/officeDocument/2006/customXml" ds:itemID="{D8635EDB-C45C-44D7-A198-48E705809918}"/>
</file>

<file path=customXml/itemProps3.xml><?xml version="1.0" encoding="utf-8"?>
<ds:datastoreItem xmlns:ds="http://schemas.openxmlformats.org/officeDocument/2006/customXml" ds:itemID="{C9740E38-DD0B-489E-ADE9-223012107480}"/>
</file>

<file path=customXml/itemProps4.xml><?xml version="1.0" encoding="utf-8"?>
<ds:datastoreItem xmlns:ds="http://schemas.openxmlformats.org/officeDocument/2006/customXml" ds:itemID="{670ECAF2-B473-4878-ADEB-9979292428D8}"/>
</file>

<file path=docMetadata/LabelInfo.xml><?xml version="1.0" encoding="utf-8"?>
<clbl:labelList xmlns:clbl="http://schemas.microsoft.com/office/2020/mipLabelMetadata">
  <clbl:label id="{d95951a6-dfd3-4a74-9abb-f2b2cb89d671}" enabled="0" method="" siteId="{d95951a6-dfd3-4a74-9abb-f2b2cb89d671}"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Suomen Valtio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Movili;Sweco Finland</dc:creator>
  <cp:keywords/>
  <dc:description/>
  <cp:lastModifiedBy>Winblad Anne (ELY)</cp:lastModifiedBy>
  <cp:revision/>
  <dcterms:created xsi:type="dcterms:W3CDTF">2018-10-10T09:28:33Z</dcterms:created>
  <dcterms:modified xsi:type="dcterms:W3CDTF">2024-05-07T10:51:57Z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0x01010040485BB5EA91409BADF540D1B0254D33040037A5139D7A2F844ABA94388EB3809626</vt:lpwstr>
  </property>
  <property fmtid="{D5CDD505-2E9C-101B-9397-08002B2CF9AE}" pid="3" name="Kohdepaikkakunnat">
    <vt:lpwstr/>
  </property>
  <property fmtid="{D5CDD505-2E9C-101B-9397-08002B2CF9AE}" pid="4" name="Laatijaorganisaatio">
    <vt:lpwstr/>
  </property>
  <property fmtid="{D5CDD505-2E9C-101B-9397-08002B2CF9AE}" pid="5" name="Sisältöaihe">
    <vt:lpwstr/>
  </property>
  <property fmtid="{D5CDD505-2E9C-101B-9397-08002B2CF9AE}" pid="6" name="Kohdevirastot">
    <vt:lpwstr/>
  </property>
  <property fmtid="{D5CDD505-2E9C-101B-9397-08002B2CF9AE}" pid="7" name="MSIP_Label_43f08ec5-d6d9-4227-8387-ccbfcb3632c4_Enabled">
    <vt:lpwstr>true</vt:lpwstr>
  </property>
  <property fmtid="{D5CDD505-2E9C-101B-9397-08002B2CF9AE}" pid="8" name="MSIP_Label_43f08ec5-d6d9-4227-8387-ccbfcb3632c4_SetDate">
    <vt:lpwstr>2023-08-07T10:57:56Z</vt:lpwstr>
  </property>
  <property fmtid="{D5CDD505-2E9C-101B-9397-08002B2CF9AE}" pid="9" name="MSIP_Label_43f08ec5-d6d9-4227-8387-ccbfcb3632c4_Method">
    <vt:lpwstr>Standard</vt:lpwstr>
  </property>
  <property fmtid="{D5CDD505-2E9C-101B-9397-08002B2CF9AE}" pid="10" name="MSIP_Label_43f08ec5-d6d9-4227-8387-ccbfcb3632c4_Name">
    <vt:lpwstr>Sweco Restricted</vt:lpwstr>
  </property>
  <property fmtid="{D5CDD505-2E9C-101B-9397-08002B2CF9AE}" pid="11" name="MSIP_Label_43f08ec5-d6d9-4227-8387-ccbfcb3632c4_SiteId">
    <vt:lpwstr>b7872ef0-9a00-4c18-8a4a-c7d25c778a9e</vt:lpwstr>
  </property>
  <property fmtid="{D5CDD505-2E9C-101B-9397-08002B2CF9AE}" pid="12" name="MSIP_Label_43f08ec5-d6d9-4227-8387-ccbfcb3632c4_ActionId">
    <vt:lpwstr>bcd57ce1-d4c0-4e24-b8e2-8dfba912bc80</vt:lpwstr>
  </property>
  <property fmtid="{D5CDD505-2E9C-101B-9397-08002B2CF9AE}" pid="13" name="MSIP_Label_43f08ec5-d6d9-4227-8387-ccbfcb3632c4_ContentBits">
    <vt:lpwstr>0</vt:lpwstr>
  </property>
</Properties>
</file>